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gtmpt.sharepoint.com/sites/SGE/Documentos Compartilhados/Processos/Instrumentos - Gestão de Processos/Modelos e Formulários/"/>
    </mc:Choice>
  </mc:AlternateContent>
  <xr:revisionPtr revIDLastSave="1322" documentId="8_{7952B85F-A305-4083-B0D7-EA13CA9AEFB0}" xr6:coauthVersionLast="47" xr6:coauthVersionMax="47" xr10:uidLastSave="{BFF83194-1E7B-462B-AEF4-F74CA2945E40}"/>
  <bookViews>
    <workbookView xWindow="-28920" yWindow="-120" windowWidth="29040" windowHeight="15840" firstSheet="1" activeTab="1" xr2:uid="{00000000-000D-0000-FFFF-FFFF00000000}"/>
  </bookViews>
  <sheets>
    <sheet name="Cronograma 1" sheetId="2" state="hidden" r:id="rId1"/>
    <sheet name="Planejamento" sheetId="3" r:id="rId2"/>
    <sheet name="Cronograma - proposta" sheetId="5" r:id="rId3"/>
    <sheet name="Listas" sheetId="6" r:id="rId4"/>
  </sheets>
  <definedNames>
    <definedName name="_xlnm.Print_Area" localSheetId="2">'Cronograma - proposta'!$A$1:$O$29</definedName>
    <definedName name="_xlnm.Print_Area" localSheetId="1">Planejamento!$A$1:$I$24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5" l="1" a="1"/>
  <c r="E5" i="5" s="1"/>
  <c r="M25" i="5"/>
  <c r="M26" i="5"/>
  <c r="M27" i="5"/>
  <c r="M28" i="5"/>
  <c r="M29" i="5"/>
  <c r="E8" i="2" l="1"/>
  <c r="E9" i="2"/>
  <c r="E10" i="2"/>
  <c r="E11" i="2"/>
  <c r="E12" i="2"/>
  <c r="E13" i="2"/>
  <c r="E14" i="2"/>
  <c r="E15" i="2"/>
  <c r="E16" i="2"/>
  <c r="E17" i="2"/>
  <c r="E18" i="2"/>
  <c r="E33" i="2"/>
  <c r="E34" i="2"/>
  <c r="E35" i="2"/>
  <c r="D22" i="2"/>
  <c r="E22" i="2" s="1"/>
  <c r="D25" i="2"/>
  <c r="E25" i="2" s="1"/>
  <c r="D28" i="2"/>
  <c r="E28" i="2" s="1"/>
  <c r="D31" i="2"/>
  <c r="C23" i="2"/>
  <c r="D23" i="2" s="1"/>
  <c r="E23" i="2" s="1"/>
  <c r="C24" i="2"/>
  <c r="D24" i="2" s="1"/>
  <c r="E24" i="2" s="1"/>
  <c r="C26" i="2"/>
  <c r="D26" i="2" s="1"/>
  <c r="E26" i="2" s="1"/>
  <c r="C27" i="2"/>
  <c r="D27" i="2" s="1"/>
  <c r="E27" i="2" s="1"/>
  <c r="C29" i="2"/>
  <c r="D29" i="2" s="1"/>
  <c r="E29" i="2" s="1"/>
  <c r="C30" i="2"/>
  <c r="D30" i="2" s="1"/>
  <c r="E30" i="2" s="1"/>
  <c r="C32" i="2"/>
  <c r="D32" i="2" s="1"/>
  <c r="E32" i="2" s="1"/>
  <c r="C21" i="2"/>
  <c r="D21" i="2" s="1"/>
  <c r="E21" i="2" s="1"/>
  <c r="C20" i="2"/>
  <c r="D20" i="2" s="1"/>
  <c r="E3" i="2"/>
  <c r="E4" i="2"/>
  <c r="E5" i="2"/>
  <c r="E6" i="2"/>
  <c r="E7" i="2"/>
  <c r="E31" i="2"/>
  <c r="E19" i="2"/>
  <c r="E2" i="2"/>
  <c r="E36" i="2" l="1"/>
  <c r="E37" i="2"/>
  <c r="E2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<sst xmlns="http://schemas.openxmlformats.org/spreadsheetml/2006/main" count="240" uniqueCount="133">
  <si>
    <t>ID</t>
  </si>
  <si>
    <t>Atividades</t>
  </si>
  <si>
    <t>Início</t>
  </si>
  <si>
    <t>Fim</t>
  </si>
  <si>
    <t>Duração (dias)</t>
  </si>
  <si>
    <t>Responsável</t>
  </si>
  <si>
    <t>Detalhamento</t>
  </si>
  <si>
    <t>Situação</t>
  </si>
  <si>
    <t>Identificar e priorizar os processos de trabalho</t>
  </si>
  <si>
    <t>EPO/ Gestor da área</t>
  </si>
  <si>
    <t>Realizar reunião inicial com a chefia da área e preencher o formulário de Identificação de Processos</t>
  </si>
  <si>
    <t>Levantar informações dos processos</t>
  </si>
  <si>
    <t>Responsáveis pelos processos</t>
  </si>
  <si>
    <t>Preencher o Formulário de Levantamento de Informações</t>
  </si>
  <si>
    <t>Desenhar fluxo do processo (AS IS)</t>
  </si>
  <si>
    <t>EPO</t>
  </si>
  <si>
    <t>Desenhar fluxo utilizando a notação BPMN</t>
  </si>
  <si>
    <t>Revisar, redesenhar e validar fluxos</t>
  </si>
  <si>
    <t>EPO/Equipe/Gestor da área</t>
  </si>
  <si>
    <t>Revisar fluxo inicial e realizar os ajustes necessários. Ajustar o . Validar versão final do fluxo redesenhado e aprovar melhorias implementadas.fluxo inicial de acordo com as melhorias identificadas</t>
  </si>
  <si>
    <t>Revisar, redesenhar e validar fluxos (1,2,3)</t>
  </si>
  <si>
    <t>Revisar, redesenhar e validar fluxos (4,5,6)</t>
  </si>
  <si>
    <t>Revisar, redesenhar e validar fluxos (7,8,9)</t>
  </si>
  <si>
    <t>Revisar, redesenhar e validar fluxos (10,11,12)</t>
  </si>
  <si>
    <t>Revisar, redesenhar e validar fluxos (13,14,15)</t>
  </si>
  <si>
    <t>Revisar, redesenhar e validar fluxos (16,17,18)</t>
  </si>
  <si>
    <t>Revisar, redesenhar e validar fluxos (19,20,21)</t>
  </si>
  <si>
    <t>Revisar, redesenhar e validar fluxos (22,23,24)</t>
  </si>
  <si>
    <t>Revisar, redesenhar e validar fluxos (25,26,27)</t>
  </si>
  <si>
    <t>Revisar, redesenhar e validar fluxos (28,29,30)</t>
  </si>
  <si>
    <t>Revisar, redesenhar e validar fluxos (31,32,33)</t>
  </si>
  <si>
    <t>Revisar, redesenhar e validar fluxos (34,35,36)</t>
  </si>
  <si>
    <t>Revisar, redesenhar e validar fluxos (37,38,39)</t>
  </si>
  <si>
    <t>Realizar descrição das atividades</t>
  </si>
  <si>
    <t>Equipe do processo</t>
  </si>
  <si>
    <t>Detalhar a forma de execução das atividades.</t>
  </si>
  <si>
    <t>Descrever atividades (1,2,3)</t>
  </si>
  <si>
    <t>Descrever atividades (4,5,6)</t>
  </si>
  <si>
    <t>Descrever atividades (7,8,9)</t>
  </si>
  <si>
    <t>Descrever atividades (10,11,12)</t>
  </si>
  <si>
    <t>Descrever atividades (13,14,15)</t>
  </si>
  <si>
    <t>Descrever atividades (16,17,18)</t>
  </si>
  <si>
    <t>Descrever atividades (19,20,21)</t>
  </si>
  <si>
    <t>Descrever atividades (22,23,24)</t>
  </si>
  <si>
    <t>Descrever atividades (25,26,27)</t>
  </si>
  <si>
    <t>Descrever atividades (28,29,30)</t>
  </si>
  <si>
    <t>Descrever atividades (31,32,33)</t>
  </si>
  <si>
    <t>Descrever atividades (34,35,36)</t>
  </si>
  <si>
    <t>Descrever atividades (37,38,39)</t>
  </si>
  <si>
    <t>Definir indicadores do processo</t>
  </si>
  <si>
    <t>Definir indicadores de desempenho para os processos.</t>
  </si>
  <si>
    <t>Gerar Manual do processo</t>
  </si>
  <si>
    <t>Formatar Manual do Processo.</t>
  </si>
  <si>
    <t>Validar Manual do Processo</t>
  </si>
  <si>
    <t>Gestor da área</t>
  </si>
  <si>
    <t>Validar versão final do Manual do Processo e autorizar publicação.</t>
  </si>
  <si>
    <t>Publicar processo mapeado</t>
  </si>
  <si>
    <t>Publicar fluxo e manual na intranet.</t>
  </si>
  <si>
    <t>Atualizar Portfólio de Processos do MPT</t>
  </si>
  <si>
    <t>Atualizar controle de mapeamentos.</t>
  </si>
  <si>
    <t>PLANEJAMENTO DO TRABALHO (MAPEAMENTO DE PROCESSOS)</t>
  </si>
  <si>
    <t>Início Previsto</t>
  </si>
  <si>
    <t>Fim Previsto</t>
  </si>
  <si>
    <t xml:space="preserve">Levantar informações iniciais </t>
  </si>
  <si>
    <t>Desenhar fluxos dos processos (AS IS)</t>
  </si>
  <si>
    <t>Avaliar possibilidade de automação dos processos</t>
  </si>
  <si>
    <t>Realizar levantamento das principais informações relacionadas ao(s) processo(s) de trabalho a ser mapeado (pesquisa interna/ formulário inicial de modelagem)</t>
  </si>
  <si>
    <t>Observações</t>
  </si>
  <si>
    <t>Elaborar Minuta do Planejamento do Trabalho</t>
  </si>
  <si>
    <t>Com base nas respostas do formulário inicial de modelagem elaborar minuta do planejamento do trabalho a ser desenvolvido</t>
  </si>
  <si>
    <t>Reunião inicial de alinhamento</t>
  </si>
  <si>
    <t>Reunião para apresentação da equipe, definição/validação do escopo do trabalho e planejamento da ação (cronograma, técnica de coleta de dados, meios de comunicação, etc.)</t>
  </si>
  <si>
    <t>Responsável(eis)</t>
  </si>
  <si>
    <t>Equipe da Assessoria em Gestão de Processos</t>
  </si>
  <si>
    <t>Desenhar fluxo(s) "As IS", ou seja, como o processo acontece/é executado atualmente, utilizando a notação BPMN.</t>
  </si>
  <si>
    <t>Sistematizar quadro incial de gargalos e oportunidades de melhoria (OM)</t>
  </si>
  <si>
    <t>Com base nas informações coletadas na fase de levantamento de informações dos processos sistematizar minuta de quadro de gargalos e OM, por meio da categorização e classificação de temáticas afins (diagrama de afinidades)</t>
  </si>
  <si>
    <t>Reunião de apresentação dos fluxos "AS IS" e quadro inicial de gargalos e OM</t>
  </si>
  <si>
    <t>Apresentação e discussão dos fluxos "AS IS" e quadro inicial de gargalos e OM. Apontamentos para ajustes necessários.</t>
  </si>
  <si>
    <t>Realizar ajustes demandados</t>
  </si>
  <si>
    <t>Ajustar fluxos e complementar/corrigir/excluir itens do Quadro de gargalos e OM</t>
  </si>
  <si>
    <t>Submeter material gerado na primeira fase à Chefia da área</t>
  </si>
  <si>
    <t>Consolidar relatório provisório e encaminhar para análise prévia da chefia da área</t>
  </si>
  <si>
    <t>Avaliação da 1ª entrega pela Chefia</t>
  </si>
  <si>
    <t>Avaliação do relatório parcial encaminhado</t>
  </si>
  <si>
    <t>Gestor dos processos (chefe da área)</t>
  </si>
  <si>
    <t xml:space="preserve">Reunião de validação e deliberação quanto às possíveis ações de melhoria </t>
  </si>
  <si>
    <t>Validação dos fluxos "As Is" e análise e deliberação do quadro de gargalos e oportunidades de melhoria</t>
  </si>
  <si>
    <t>Implementação de melhorias</t>
  </si>
  <si>
    <t>Diligenciar encaminhamentos/providências determinadas pela chefia a partir da análise do processo</t>
  </si>
  <si>
    <t>Sistematização e planejamento das melhorias identificadas na análise do processo, tendo em vista o tratamento dos gargalos e simplificação e racionalização dos fluxos. Podem envolver mudanças pequenas, simples e pontuais  nos processos (quick wins, por exemplo, mudança em um formulário, redesignação de responsáveis...) ou mudanças maiores e mais estruturais que podem demandar mais tempo e, por essa razão, a estruturação de um plano de ação para gerenciamento (ações de melhoria, por exemplo, desenvolvimento de um sistema, alteração normativa...).</t>
  </si>
  <si>
    <t xml:space="preserve">Deligenciadas as providências para as mudanças intentadas promover a sua efetiva implementação nos fluxos.  </t>
  </si>
  <si>
    <t>Equipe responsável pelos processos</t>
  </si>
  <si>
    <t>Redesenho dos fluxos</t>
  </si>
  <si>
    <t>Ajustes nos fluxos a partir das melhorias implementadas</t>
  </si>
  <si>
    <t>Diligenciar providências para publicação do(s) processo(s) mapeado(s)</t>
  </si>
  <si>
    <t>Publicar fluxo e manual na página da gestão estratégica (portfólio de processos e Painel BI).</t>
  </si>
  <si>
    <t>FASE 1</t>
  </si>
  <si>
    <t>FASE 2</t>
  </si>
  <si>
    <t>FASE 3</t>
  </si>
  <si>
    <t>FASE 4</t>
  </si>
  <si>
    <t>FASE 5</t>
  </si>
  <si>
    <t>FASE 6</t>
  </si>
  <si>
    <t>FASE 7</t>
  </si>
  <si>
    <t>Fases</t>
  </si>
  <si>
    <r>
      <rPr>
        <sz val="11"/>
        <color rgb="FF640000"/>
        <rFont val="Calibri"/>
        <family val="2"/>
        <scheme val="minor"/>
      </rPr>
      <t>Equipe da Assessoria em Gestão de Processos/</t>
    </r>
    <r>
      <rPr>
        <sz val="11"/>
        <color theme="1"/>
        <rFont val="Calibri"/>
        <family val="2"/>
        <scheme val="minor"/>
      </rPr>
      <t xml:space="preserve"> 
</t>
    </r>
    <r>
      <rPr>
        <sz val="11"/>
        <color theme="4" tint="-0.249977111117893"/>
        <rFont val="Calibri"/>
        <family val="2"/>
        <scheme val="minor"/>
      </rPr>
      <t>Gestor dos processos(chefe da área)</t>
    </r>
  </si>
  <si>
    <r>
      <rPr>
        <sz val="11"/>
        <color rgb="FF640000"/>
        <rFont val="Calibri"/>
        <family val="2"/>
        <scheme val="minor"/>
      </rPr>
      <t>Equipe da Assessoria em Gestão de Processos/</t>
    </r>
    <r>
      <rPr>
        <sz val="11"/>
        <color theme="1"/>
        <rFont val="Calibri"/>
        <family val="2"/>
        <scheme val="minor"/>
      </rPr>
      <t xml:space="preserve"> 
</t>
    </r>
    <r>
      <rPr>
        <sz val="11"/>
        <color theme="4" tint="-0.249977111117893"/>
        <rFont val="Calibri"/>
        <family val="2"/>
        <scheme val="minor"/>
      </rPr>
      <t xml:space="preserve">Gestor dos processos (chefe da área) / </t>
    </r>
    <r>
      <rPr>
        <sz val="11"/>
        <color theme="9" tint="-0.249977111117893"/>
        <rFont val="Calibri"/>
        <family val="2"/>
        <scheme val="minor"/>
      </rPr>
      <t>Equipe responsável pelos processos</t>
    </r>
  </si>
  <si>
    <r>
      <rPr>
        <sz val="11"/>
        <color rgb="FF640000"/>
        <rFont val="Calibri"/>
        <family val="2"/>
        <scheme val="minor"/>
      </rPr>
      <t xml:space="preserve">Equipe da Assessoria em Gestão de Processos/ </t>
    </r>
    <r>
      <rPr>
        <sz val="11"/>
        <color theme="1"/>
        <rFont val="Calibri"/>
        <family val="2"/>
        <scheme val="minor"/>
      </rPr>
      <t xml:space="preserve">
</t>
    </r>
    <r>
      <rPr>
        <sz val="11"/>
        <color theme="9" tint="-0.249977111117893"/>
        <rFont val="Calibri"/>
        <family val="2"/>
        <scheme val="minor"/>
      </rPr>
      <t>Equipe responsável pelos processos</t>
    </r>
  </si>
  <si>
    <r>
      <t xml:space="preserve">
</t>
    </r>
    <r>
      <rPr>
        <sz val="11"/>
        <color theme="4" tint="-0.249977111117893"/>
        <rFont val="Calibri"/>
        <family val="2"/>
        <scheme val="minor"/>
      </rPr>
      <t xml:space="preserve">Gestor dos processos (chefe da área) / </t>
    </r>
    <r>
      <rPr>
        <sz val="11"/>
        <color theme="9" tint="-0.249977111117893"/>
        <rFont val="Calibri"/>
        <family val="2"/>
        <scheme val="minor"/>
      </rPr>
      <t>Equipe responsável pelos processos</t>
    </r>
  </si>
  <si>
    <r>
      <rPr>
        <sz val="11"/>
        <color rgb="FF640000"/>
        <rFont val="Calibri"/>
        <family val="2"/>
        <scheme val="minor"/>
      </rPr>
      <t>Equipe da SGE/</t>
    </r>
    <r>
      <rPr>
        <sz val="11"/>
        <color theme="1"/>
        <rFont val="Calibri"/>
        <family val="2"/>
        <scheme val="minor"/>
      </rPr>
      <t xml:space="preserve"> 
</t>
    </r>
    <r>
      <rPr>
        <sz val="11"/>
        <color theme="4" tint="-0.249977111117893"/>
        <rFont val="Calibri"/>
        <family val="2"/>
        <scheme val="minor"/>
      </rPr>
      <t xml:space="preserve">Gestor dos processos (chefe da área) / </t>
    </r>
    <r>
      <rPr>
        <sz val="11"/>
        <color theme="9" tint="-0.249977111117893"/>
        <rFont val="Calibri"/>
        <family val="2"/>
        <scheme val="minor"/>
      </rPr>
      <t>Equipe responsável pelos processos</t>
    </r>
  </si>
  <si>
    <t>CRONOGRAMA DO TRABALHO (MAPEAMENTO DE PROCESSOS)</t>
  </si>
  <si>
    <t>Reunião 1</t>
  </si>
  <si>
    <t>Reunião 2</t>
  </si>
  <si>
    <t>Reunião 3</t>
  </si>
  <si>
    <t>Trabalho fora das reuniões</t>
  </si>
  <si>
    <t>Fim efetivo</t>
  </si>
  <si>
    <t>Início Efetivo</t>
  </si>
  <si>
    <t>FASE 8</t>
  </si>
  <si>
    <t>Quando couber, aplicar Matriz de Análise de Critérios de Automação.</t>
  </si>
  <si>
    <t>Reuniões para levantamento de informações  ou preenchimento remoto do Formulário de Levantamento de Informações do processo (principais atividades, sequenciamento, caminhos alternativos, dificuldades, possíveis sugestões, etc).</t>
  </si>
  <si>
    <t>Não iniciado</t>
  </si>
  <si>
    <t>Em andamento</t>
  </si>
  <si>
    <t>Concluído</t>
  </si>
  <si>
    <t>* O progresso será registrado conforme as etapas forem sendo concluídas</t>
  </si>
  <si>
    <t>PROGRESSO DA AÇÃO</t>
  </si>
  <si>
    <t>Não se aplica</t>
  </si>
  <si>
    <t>_</t>
  </si>
  <si>
    <t>Reunião Redesenho dos fluxos</t>
  </si>
  <si>
    <t xml:space="preserve"> Redesenho dos fluxos</t>
  </si>
  <si>
    <r>
      <rPr>
        <sz val="11"/>
        <color rgb="FF640000"/>
        <rFont val="Calibri"/>
        <family val="2"/>
        <scheme val="minor"/>
      </rPr>
      <t>Equipe da Assessoria em Gestão de Processos/</t>
    </r>
    <r>
      <rPr>
        <sz val="11"/>
        <color theme="9" tint="-0.249977111117893"/>
        <rFont val="Calibri"/>
        <family val="2"/>
        <scheme val="minor"/>
      </rPr>
      <t xml:space="preserve"> 
</t>
    </r>
    <r>
      <rPr>
        <sz val="11"/>
        <color theme="4" tint="-0.249977111117893"/>
        <rFont val="Calibri"/>
        <family val="2"/>
        <scheme val="minor"/>
      </rPr>
      <t>Gestor dos processos (chefe da área) /</t>
    </r>
    <r>
      <rPr>
        <sz val="11"/>
        <color theme="9" tint="-0.249977111117893"/>
        <rFont val="Calibri"/>
        <family val="2"/>
        <scheme val="minor"/>
      </rPr>
      <t xml:space="preserve"> Equipe responsável pelos processos</t>
    </r>
  </si>
  <si>
    <r>
      <t>ESCOPO (PROCESSO):</t>
    </r>
    <r>
      <rPr>
        <b/>
        <sz val="11"/>
        <color rgb="FFFF0000"/>
        <rFont val="Calibri"/>
        <family val="2"/>
        <scheme val="minor"/>
      </rPr>
      <t xml:space="preserve"> ESPECIFICAR NOME DOS PROCESSOS</t>
    </r>
  </si>
  <si>
    <r>
      <rPr>
        <b/>
        <sz val="12"/>
        <color rgb="FF640000"/>
        <rFont val="Calibri"/>
        <family val="2"/>
        <scheme val="minor"/>
      </rPr>
      <t xml:space="preserve">DEMANDANTE: </t>
    </r>
    <r>
      <rPr>
        <b/>
        <sz val="12"/>
        <color rgb="FFFF0000"/>
        <rFont val="Calibri"/>
        <family val="2"/>
        <scheme val="minor"/>
      </rPr>
      <t>Nome da Área</t>
    </r>
  </si>
  <si>
    <r>
      <rPr>
        <b/>
        <sz val="12"/>
        <color rgb="FF640000"/>
        <rFont val="Calibri"/>
        <family val="2"/>
        <scheme val="minor"/>
      </rPr>
      <t>SERVIÇO:</t>
    </r>
    <r>
      <rPr>
        <b/>
        <sz val="12"/>
        <color theme="1" tint="0.34998626667073579"/>
        <rFont val="Calibri"/>
        <family val="2"/>
        <scheme val="minor"/>
      </rPr>
      <t xml:space="preserve"> Modelagem dos Processos de Trabalho da </t>
    </r>
    <r>
      <rPr>
        <b/>
        <sz val="12"/>
        <color rgb="FFFF0000"/>
        <rFont val="Calibri"/>
        <family val="2"/>
        <scheme val="minor"/>
      </rPr>
      <t>Nome da Área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</si>
</sst>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b/>
      <sz val="12"/>
      <color rgb="FF640000"/>
      <name val="Calibri"/>
      <family val="2"/>
      <scheme val="minor"/>
    </font>
    <font>
      <b/>
      <sz val="18"/>
      <color theme="1" tint="0.34998626667073579"/>
      <name val="Calibri"/>
      <family val="2"/>
      <scheme val="minor"/>
    </font>
    <font>
      <b/>
      <sz val="22"/>
      <color theme="1" tint="0.34998626667073579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sz val="11"/>
      <color rgb="FF64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2" tint="-0.89999084444715716"/>
      <name val="Calibri"/>
      <family val="2"/>
      <scheme val="minor"/>
    </font>
    <font>
      <b/>
      <sz val="12"/>
      <color theme="2" tint="-0.89999084444715716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theme="0" tint="-0.14999847407452621"/>
      <name val="Calibri"/>
      <family val="2"/>
      <scheme val="minor"/>
    </font>
    <font>
      <b/>
      <sz val="11"/>
      <color rgb="FF640000"/>
      <name val="Calibri"/>
      <family val="2"/>
      <scheme val="minor"/>
    </font>
    <font>
      <b/>
      <sz val="14"/>
      <color rgb="FF640000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20"/>
      <color rgb="FF640000"/>
      <name val="Calibri"/>
      <family val="2"/>
      <scheme val="minor"/>
    </font>
    <font>
      <b/>
      <i/>
      <sz val="11"/>
      <color rgb="FF64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4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9" fontId="17" fillId="0" borderId="0" applyFont="0" applyFill="0" applyBorder="0" applyAlignment="0" applyProtection="0"/>
  </cellStyleXfs>
  <cellXfs count="14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0" fontId="4" fillId="0" borderId="0" xfId="1" applyFont="1"/>
    <xf numFmtId="0" fontId="1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wrapText="1"/>
    </xf>
    <xf numFmtId="1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" fontId="0" fillId="5" borderId="1" xfId="0" applyNumberFormat="1" applyFill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0" fontId="1" fillId="5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wrapText="1"/>
    </xf>
    <xf numFmtId="0" fontId="1" fillId="6" borderId="1" xfId="0" applyFont="1" applyFill="1" applyBorder="1" applyAlignment="1">
      <alignment horizontal="center" vertical="center" wrapText="1"/>
    </xf>
    <xf numFmtId="1" fontId="0" fillId="6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wrapText="1"/>
    </xf>
    <xf numFmtId="1" fontId="0" fillId="7" borderId="1" xfId="0" applyNumberFormat="1" applyFill="1" applyBorder="1" applyAlignment="1">
      <alignment horizontal="center" vertical="center" wrapText="1"/>
    </xf>
    <xf numFmtId="0" fontId="0" fillId="8" borderId="1" xfId="0" applyFill="1" applyBorder="1" applyAlignment="1">
      <alignment wrapText="1"/>
    </xf>
    <xf numFmtId="0" fontId="0" fillId="8" borderId="1" xfId="0" applyFill="1" applyBorder="1" applyAlignment="1">
      <alignment horizontal="center" vertical="center" wrapText="1"/>
    </xf>
    <xf numFmtId="1" fontId="0" fillId="8" borderId="1" xfId="0" applyNumberFormat="1" applyFill="1" applyBorder="1" applyAlignment="1">
      <alignment horizontal="center" vertical="center" wrapText="1"/>
    </xf>
    <xf numFmtId="0" fontId="0" fillId="9" borderId="1" xfId="0" applyFill="1" applyBorder="1" applyAlignment="1">
      <alignment wrapText="1"/>
    </xf>
    <xf numFmtId="0" fontId="1" fillId="9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10" borderId="1" xfId="0" applyFill="1" applyBorder="1" applyAlignment="1">
      <alignment wrapText="1"/>
    </xf>
    <xf numFmtId="0" fontId="1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1" fontId="0" fillId="10" borderId="1" xfId="0" applyNumberFormat="1" applyFill="1" applyBorder="1" applyAlignment="1">
      <alignment horizontal="center" vertical="center" wrapText="1"/>
    </xf>
    <xf numFmtId="14" fontId="10" fillId="3" borderId="1" xfId="0" applyNumberFormat="1" applyFont="1" applyFill="1" applyBorder="1" applyAlignment="1">
      <alignment horizontal="center" vertical="center" wrapText="1"/>
    </xf>
    <xf numFmtId="14" fontId="10" fillId="3" borderId="1" xfId="0" applyNumberFormat="1" applyFont="1" applyFill="1" applyBorder="1" applyAlignment="1">
      <alignment horizontal="left" vertical="center" wrapText="1"/>
    </xf>
    <xf numFmtId="14" fontId="10" fillId="5" borderId="1" xfId="0" applyNumberFormat="1" applyFont="1" applyFill="1" applyBorder="1" applyAlignment="1">
      <alignment horizontal="center" vertical="center" wrapText="1"/>
    </xf>
    <xf numFmtId="14" fontId="10" fillId="9" borderId="1" xfId="0" applyNumberFormat="1" applyFont="1" applyFill="1" applyBorder="1" applyAlignment="1">
      <alignment horizontal="center" vertical="center" wrapText="1"/>
    </xf>
    <xf numFmtId="14" fontId="10" fillId="10" borderId="1" xfId="0" applyNumberFormat="1" applyFont="1" applyFill="1" applyBorder="1" applyAlignment="1">
      <alignment horizontal="center" vertical="center" wrapText="1"/>
    </xf>
    <xf numFmtId="14" fontId="10" fillId="6" borderId="1" xfId="0" applyNumberFormat="1" applyFont="1" applyFill="1" applyBorder="1" applyAlignment="1">
      <alignment horizontal="center" vertical="center" wrapText="1"/>
    </xf>
    <xf numFmtId="14" fontId="10" fillId="8" borderId="1" xfId="0" applyNumberFormat="1" applyFont="1" applyFill="1" applyBorder="1" applyAlignment="1">
      <alignment horizontal="center" vertical="center" wrapText="1"/>
    </xf>
    <xf numFmtId="14" fontId="10" fillId="7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4" fillId="9" borderId="1" xfId="0" applyFont="1" applyFill="1" applyBorder="1" applyAlignment="1">
      <alignment horizontal="left" vertical="center" wrapText="1"/>
    </xf>
    <xf numFmtId="0" fontId="14" fillId="10" borderId="1" xfId="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left" vertical="center" wrapText="1"/>
    </xf>
    <xf numFmtId="0" fontId="14" fillId="8" borderId="1" xfId="0" applyFont="1" applyFill="1" applyBorder="1" applyAlignment="1">
      <alignment horizontal="left" vertical="center" wrapText="1"/>
    </xf>
    <xf numFmtId="0" fontId="14" fillId="7" borderId="1" xfId="0" applyFont="1" applyFill="1" applyBorder="1" applyAlignment="1">
      <alignment horizontal="left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0" borderId="0" xfId="0" applyFont="1"/>
    <xf numFmtId="0" fontId="15" fillId="8" borderId="1" xfId="0" applyFont="1" applyFill="1" applyBorder="1" applyAlignment="1">
      <alignment horizontal="center" vertical="center" textRotation="90" wrapText="1"/>
    </xf>
    <xf numFmtId="14" fontId="10" fillId="11" borderId="1" xfId="0" applyNumberFormat="1" applyFont="1" applyFill="1" applyBorder="1" applyAlignment="1">
      <alignment horizontal="center" vertical="center" wrapText="1"/>
    </xf>
    <xf numFmtId="14" fontId="10" fillId="12" borderId="1" xfId="0" applyNumberFormat="1" applyFont="1" applyFill="1" applyBorder="1" applyAlignment="1">
      <alignment horizontal="center" vertical="center" wrapText="1"/>
    </xf>
    <xf numFmtId="14" fontId="10" fillId="14" borderId="1" xfId="0" applyNumberFormat="1" applyFont="1" applyFill="1" applyBorder="1" applyAlignment="1">
      <alignment horizontal="center" vertical="center" wrapText="1"/>
    </xf>
    <xf numFmtId="14" fontId="10" fillId="15" borderId="1" xfId="0" applyNumberFormat="1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0" fillId="9" borderId="2" xfId="0" applyFill="1" applyBorder="1" applyAlignment="1">
      <alignment wrapText="1"/>
    </xf>
    <xf numFmtId="0" fontId="1" fillId="9" borderId="2" xfId="0" applyFont="1" applyFill="1" applyBorder="1" applyAlignment="1">
      <alignment horizontal="center" vertical="center" wrapText="1"/>
    </xf>
    <xf numFmtId="0" fontId="14" fillId="9" borderId="2" xfId="0" applyFont="1" applyFill="1" applyBorder="1" applyAlignment="1">
      <alignment horizontal="left" vertical="center" wrapText="1"/>
    </xf>
    <xf numFmtId="14" fontId="10" fillId="11" borderId="2" xfId="0" applyNumberFormat="1" applyFont="1" applyFill="1" applyBorder="1" applyAlignment="1">
      <alignment horizontal="center" vertical="center" wrapText="1"/>
    </xf>
    <xf numFmtId="14" fontId="10" fillId="12" borderId="2" xfId="0" applyNumberFormat="1" applyFont="1" applyFill="1" applyBorder="1" applyAlignment="1">
      <alignment horizontal="center" vertical="center" wrapText="1"/>
    </xf>
    <xf numFmtId="14" fontId="10" fillId="9" borderId="2" xfId="0" applyNumberFormat="1" applyFont="1" applyFill="1" applyBorder="1" applyAlignment="1">
      <alignment horizontal="center" vertical="center" wrapText="1"/>
    </xf>
    <xf numFmtId="14" fontId="10" fillId="15" borderId="2" xfId="0" applyNumberFormat="1" applyFont="1" applyFill="1" applyBorder="1" applyAlignment="1">
      <alignment horizontal="center" vertical="center" wrapText="1"/>
    </xf>
    <xf numFmtId="14" fontId="10" fillId="14" borderId="2" xfId="0" applyNumberFormat="1" applyFont="1" applyFill="1" applyBorder="1" applyAlignment="1">
      <alignment horizontal="center" vertical="center" wrapText="1"/>
    </xf>
    <xf numFmtId="1" fontId="0" fillId="9" borderId="2" xfId="0" applyNumberFormat="1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0" fillId="16" borderId="1" xfId="0" applyFill="1" applyBorder="1" applyAlignment="1">
      <alignment wrapText="1"/>
    </xf>
    <xf numFmtId="0" fontId="1" fillId="16" borderId="1" xfId="0" applyFont="1" applyFill="1" applyBorder="1" applyAlignment="1">
      <alignment horizontal="center" vertical="center" wrapText="1"/>
    </xf>
    <xf numFmtId="0" fontId="14" fillId="16" borderId="1" xfId="0" applyFont="1" applyFill="1" applyBorder="1" applyAlignment="1">
      <alignment horizontal="left" vertical="center" wrapText="1"/>
    </xf>
    <xf numFmtId="14" fontId="10" fillId="16" borderId="1" xfId="0" applyNumberFormat="1" applyFont="1" applyFill="1" applyBorder="1" applyAlignment="1">
      <alignment horizontal="center" vertical="center" wrapText="1"/>
    </xf>
    <xf numFmtId="1" fontId="0" fillId="16" borderId="1" xfId="0" applyNumberFormat="1" applyFill="1" applyBorder="1" applyAlignment="1">
      <alignment horizontal="center" vertical="center" wrapText="1"/>
    </xf>
    <xf numFmtId="0" fontId="11" fillId="16" borderId="1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vertical="center" wrapText="1"/>
    </xf>
    <xf numFmtId="0" fontId="15" fillId="8" borderId="1" xfId="0" applyFont="1" applyFill="1" applyBorder="1" applyAlignment="1">
      <alignment vertical="center" textRotation="90" wrapText="1"/>
    </xf>
    <xf numFmtId="0" fontId="1" fillId="6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16" borderId="1" xfId="0" applyFont="1" applyFill="1" applyBorder="1" applyAlignment="1">
      <alignment horizontal="center" vertical="center" wrapText="1"/>
    </xf>
    <xf numFmtId="0" fontId="15" fillId="16" borderId="1" xfId="0" applyFont="1" applyFill="1" applyBorder="1" applyAlignment="1">
      <alignment horizontal="center" vertical="center" textRotation="90" wrapText="1"/>
    </xf>
    <xf numFmtId="0" fontId="5" fillId="17" borderId="11" xfId="0" applyFont="1" applyFill="1" applyBorder="1" applyAlignment="1">
      <alignment horizontal="center" vertical="center" wrapText="1"/>
    </xf>
    <xf numFmtId="0" fontId="5" fillId="17" borderId="12" xfId="0" applyFont="1" applyFill="1" applyBorder="1" applyAlignment="1">
      <alignment horizontal="center" vertical="center" wrapText="1"/>
    </xf>
    <xf numFmtId="0" fontId="5" fillId="17" borderId="13" xfId="0" applyFont="1" applyFill="1" applyBorder="1" applyAlignment="1">
      <alignment horizontal="center" vertical="center" wrapText="1"/>
    </xf>
    <xf numFmtId="0" fontId="21" fillId="17" borderId="15" xfId="0" applyFont="1" applyFill="1" applyBorder="1" applyAlignment="1">
      <alignment horizontal="left" vertical="center" wrapText="1"/>
    </xf>
    <xf numFmtId="0" fontId="19" fillId="17" borderId="9" xfId="0" applyFont="1" applyFill="1" applyBorder="1" applyAlignment="1">
      <alignment horizontal="center" vertical="center" wrapText="1"/>
    </xf>
    <xf numFmtId="0" fontId="19" fillId="17" borderId="5" xfId="0" applyFont="1" applyFill="1" applyBorder="1" applyAlignment="1">
      <alignment horizontal="center" vertical="center" wrapText="1"/>
    </xf>
    <xf numFmtId="9" fontId="18" fillId="17" borderId="5" xfId="2" applyFont="1" applyFill="1" applyBorder="1" applyAlignment="1">
      <alignment horizontal="center" vertical="center" wrapText="1"/>
    </xf>
    <xf numFmtId="0" fontId="5" fillId="17" borderId="10" xfId="0" applyFont="1" applyFill="1" applyBorder="1" applyAlignment="1">
      <alignment horizontal="center" vertical="center" wrapText="1"/>
    </xf>
    <xf numFmtId="14" fontId="24" fillId="5" borderId="1" xfId="0" applyNumberFormat="1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14" fontId="25" fillId="3" borderId="1" xfId="0" applyNumberFormat="1" applyFont="1" applyFill="1" applyBorder="1" applyAlignment="1">
      <alignment horizontal="center" vertical="center" wrapText="1"/>
    </xf>
    <xf numFmtId="14" fontId="25" fillId="5" borderId="1" xfId="0" applyNumberFormat="1" applyFont="1" applyFill="1" applyBorder="1" applyAlignment="1">
      <alignment horizontal="center" vertical="center" wrapText="1"/>
    </xf>
    <xf numFmtId="14" fontId="25" fillId="9" borderId="1" xfId="0" applyNumberFormat="1" applyFont="1" applyFill="1" applyBorder="1" applyAlignment="1">
      <alignment horizontal="center" vertical="center" wrapText="1"/>
    </xf>
    <xf numFmtId="14" fontId="25" fillId="10" borderId="1" xfId="0" applyNumberFormat="1" applyFont="1" applyFill="1" applyBorder="1" applyAlignment="1">
      <alignment horizontal="center" vertical="center" wrapText="1"/>
    </xf>
    <xf numFmtId="14" fontId="22" fillId="6" borderId="1" xfId="0" applyNumberFormat="1" applyFont="1" applyFill="1" applyBorder="1" applyAlignment="1">
      <alignment horizontal="center" vertical="center" wrapText="1"/>
    </xf>
    <xf numFmtId="14" fontId="25" fillId="6" borderId="1" xfId="0" applyNumberFormat="1" applyFont="1" applyFill="1" applyBorder="1" applyAlignment="1">
      <alignment horizontal="center" vertical="center" wrapText="1"/>
    </xf>
    <xf numFmtId="14" fontId="25" fillId="7" borderId="1" xfId="0" applyNumberFormat="1" applyFont="1" applyFill="1" applyBorder="1" applyAlignment="1">
      <alignment horizontal="center" vertical="center" wrapText="1"/>
    </xf>
    <xf numFmtId="14" fontId="26" fillId="5" borderId="1" xfId="0" applyNumberFormat="1" applyFont="1" applyFill="1" applyBorder="1" applyAlignment="1">
      <alignment horizontal="center" vertical="center" wrapText="1"/>
    </xf>
    <xf numFmtId="14" fontId="22" fillId="9" borderId="2" xfId="0" applyNumberFormat="1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textRotation="90" wrapText="1"/>
    </xf>
    <xf numFmtId="0" fontId="5" fillId="4" borderId="1" xfId="0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15" fillId="3" borderId="1" xfId="0" applyFont="1" applyFill="1" applyBorder="1" applyAlignment="1">
      <alignment horizontal="center" vertical="center" textRotation="90"/>
    </xf>
    <xf numFmtId="0" fontId="15" fillId="5" borderId="2" xfId="0" applyFont="1" applyFill="1" applyBorder="1" applyAlignment="1">
      <alignment horizontal="center" vertical="center" textRotation="90" wrapText="1"/>
    </xf>
    <xf numFmtId="0" fontId="15" fillId="5" borderId="3" xfId="0" applyFont="1" applyFill="1" applyBorder="1" applyAlignment="1">
      <alignment horizontal="center" vertical="center" textRotation="90" wrapText="1"/>
    </xf>
    <xf numFmtId="0" fontId="15" fillId="5" borderId="4" xfId="0" applyFont="1" applyFill="1" applyBorder="1" applyAlignment="1">
      <alignment horizontal="center" vertical="center" textRotation="90" wrapText="1"/>
    </xf>
    <xf numFmtId="0" fontId="15" fillId="9" borderId="2" xfId="0" applyFont="1" applyFill="1" applyBorder="1" applyAlignment="1">
      <alignment horizontal="center" vertical="center" textRotation="90" wrapText="1"/>
    </xf>
    <xf numFmtId="0" fontId="15" fillId="9" borderId="3" xfId="0" applyFont="1" applyFill="1" applyBorder="1" applyAlignment="1">
      <alignment horizontal="center" vertical="center" textRotation="90" wrapText="1"/>
    </xf>
    <xf numFmtId="0" fontId="15" fillId="10" borderId="1" xfId="0" applyFont="1" applyFill="1" applyBorder="1" applyAlignment="1">
      <alignment horizontal="center" vertical="center" textRotation="90" wrapText="1"/>
    </xf>
    <xf numFmtId="0" fontId="15" fillId="6" borderId="2" xfId="0" applyFont="1" applyFill="1" applyBorder="1" applyAlignment="1">
      <alignment horizontal="center" vertical="center" textRotation="90" wrapText="1"/>
    </xf>
    <xf numFmtId="0" fontId="15" fillId="6" borderId="4" xfId="0" applyFont="1" applyFill="1" applyBorder="1" applyAlignment="1">
      <alignment horizontal="center" vertical="center" textRotation="90" wrapText="1"/>
    </xf>
    <xf numFmtId="0" fontId="15" fillId="10" borderId="2" xfId="0" applyFont="1" applyFill="1" applyBorder="1" applyAlignment="1">
      <alignment horizontal="center" vertical="center" textRotation="90" wrapText="1"/>
    </xf>
    <xf numFmtId="0" fontId="15" fillId="10" borderId="4" xfId="0" applyFont="1" applyFill="1" applyBorder="1" applyAlignment="1">
      <alignment horizontal="center" vertical="center" textRotation="90" wrapText="1"/>
    </xf>
    <xf numFmtId="0" fontId="15" fillId="7" borderId="2" xfId="0" applyFont="1" applyFill="1" applyBorder="1" applyAlignment="1">
      <alignment horizontal="center" vertical="center" textRotation="90" wrapText="1"/>
    </xf>
    <xf numFmtId="0" fontId="15" fillId="7" borderId="3" xfId="0" applyFont="1" applyFill="1" applyBorder="1" applyAlignment="1">
      <alignment horizontal="center" vertical="center" textRotation="90" wrapText="1"/>
    </xf>
    <xf numFmtId="0" fontId="15" fillId="7" borderId="4" xfId="0" applyFont="1" applyFill="1" applyBorder="1" applyAlignment="1">
      <alignment horizontal="center" vertical="center" textRotation="90" wrapText="1"/>
    </xf>
    <xf numFmtId="0" fontId="16" fillId="13" borderId="9" xfId="0" applyFont="1" applyFill="1" applyBorder="1" applyAlignment="1">
      <alignment horizontal="center" vertical="center" wrapText="1"/>
    </xf>
    <xf numFmtId="0" fontId="16" fillId="13" borderId="5" xfId="0" applyFont="1" applyFill="1" applyBorder="1" applyAlignment="1">
      <alignment horizontal="center" vertical="center" wrapText="1"/>
    </xf>
    <xf numFmtId="0" fontId="16" fillId="13" borderId="10" xfId="0" applyFont="1" applyFill="1" applyBorder="1" applyAlignment="1">
      <alignment horizontal="center" vertical="center" wrapText="1"/>
    </xf>
    <xf numFmtId="0" fontId="15" fillId="9" borderId="4" xfId="0" applyFont="1" applyFill="1" applyBorder="1" applyAlignment="1">
      <alignment horizontal="center" vertical="center" textRotation="90" wrapText="1"/>
    </xf>
    <xf numFmtId="0" fontId="23" fillId="17" borderId="14" xfId="0" applyFont="1" applyFill="1" applyBorder="1" applyAlignment="1">
      <alignment horizontal="center" vertical="center" wrapText="1"/>
    </xf>
    <xf numFmtId="0" fontId="22" fillId="17" borderId="0" xfId="0" applyFont="1" applyFill="1" applyAlignment="1">
      <alignment horizontal="center" vertical="center" wrapText="1"/>
    </xf>
    <xf numFmtId="9" fontId="20" fillId="17" borderId="6" xfId="2" applyFont="1" applyFill="1" applyBorder="1" applyAlignment="1">
      <alignment horizontal="center" vertical="center" wrapText="1"/>
    </xf>
    <xf numFmtId="9" fontId="20" fillId="17" borderId="7" xfId="2" applyFont="1" applyFill="1" applyBorder="1" applyAlignment="1">
      <alignment horizontal="center" vertical="center" wrapText="1"/>
    </xf>
    <xf numFmtId="9" fontId="20" fillId="17" borderId="8" xfId="2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wrapText="1"/>
    </xf>
    <xf numFmtId="0" fontId="0" fillId="6" borderId="4" xfId="0" applyFill="1" applyBorder="1" applyAlignment="1">
      <alignment horizontal="center" wrapText="1"/>
    </xf>
    <xf numFmtId="0" fontId="15" fillId="6" borderId="3" xfId="0" applyFont="1" applyFill="1" applyBorder="1" applyAlignment="1">
      <alignment horizontal="center" vertical="center" textRotation="90" wrapText="1"/>
    </xf>
  </cellXfs>
  <cellStyles count="3">
    <cellStyle name="Normal" xfId="0" builtinId="0"/>
    <cellStyle name="Normal 2" xfId="1" xr:uid="{00000000-0005-0000-0000-000001000000}"/>
    <cellStyle name="Porcentagem" xfId="2" builtinId="5"/>
  </cellStyles>
  <dxfs count="3"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64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microsoft.com/office/2007/relationships/hdphoto" Target="../media/hdphoto1.wdp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11.png"/><Relationship Id="rId18" Type="http://schemas.openxmlformats.org/officeDocument/2006/relationships/image" Target="../media/image16.png"/><Relationship Id="rId3" Type="http://schemas.microsoft.com/office/2007/relationships/hdphoto" Target="../media/hdphoto1.wdp"/><Relationship Id="rId21" Type="http://schemas.openxmlformats.org/officeDocument/2006/relationships/image" Target="../media/image19.png"/><Relationship Id="rId7" Type="http://schemas.openxmlformats.org/officeDocument/2006/relationships/image" Target="../media/image5.png"/><Relationship Id="rId12" Type="http://schemas.openxmlformats.org/officeDocument/2006/relationships/image" Target="../media/image10.png"/><Relationship Id="rId17" Type="http://schemas.openxmlformats.org/officeDocument/2006/relationships/image" Target="../media/image15.png"/><Relationship Id="rId2" Type="http://schemas.openxmlformats.org/officeDocument/2006/relationships/image" Target="../media/image21.png"/><Relationship Id="rId16" Type="http://schemas.openxmlformats.org/officeDocument/2006/relationships/image" Target="../media/image14.png"/><Relationship Id="rId20" Type="http://schemas.openxmlformats.org/officeDocument/2006/relationships/image" Target="../media/image18.pn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image" Target="../media/image9.png"/><Relationship Id="rId5" Type="http://schemas.openxmlformats.org/officeDocument/2006/relationships/image" Target="../media/image3.png"/><Relationship Id="rId15" Type="http://schemas.openxmlformats.org/officeDocument/2006/relationships/image" Target="../media/image13.png"/><Relationship Id="rId10" Type="http://schemas.openxmlformats.org/officeDocument/2006/relationships/image" Target="../media/image8.png"/><Relationship Id="rId19" Type="http://schemas.openxmlformats.org/officeDocument/2006/relationships/image" Target="../media/image17.png"/><Relationship Id="rId4" Type="http://schemas.openxmlformats.org/officeDocument/2006/relationships/image" Target="../media/image2.png"/><Relationship Id="rId9" Type="http://schemas.openxmlformats.org/officeDocument/2006/relationships/image" Target="../media/image7.png"/><Relationship Id="rId14" Type="http://schemas.openxmlformats.org/officeDocument/2006/relationships/image" Target="../media/image12.png"/><Relationship Id="rId22" Type="http://schemas.openxmlformats.org/officeDocument/2006/relationships/image" Target="../media/image2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180975</xdr:rowOff>
    </xdr:from>
    <xdr:to>
      <xdr:col>3</xdr:col>
      <xdr:colOff>479500</xdr:colOff>
      <xdr:row>0</xdr:row>
      <xdr:rowOff>720725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12784D1-E58C-4373-B092-2D4124DC360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80975"/>
          <a:ext cx="1428750" cy="5397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56030</xdr:colOff>
      <xdr:row>4</xdr:row>
      <xdr:rowOff>180527</xdr:rowOff>
    </xdr:from>
    <xdr:to>
      <xdr:col>1</xdr:col>
      <xdr:colOff>427505</xdr:colOff>
      <xdr:row>4</xdr:row>
      <xdr:rowOff>479612</xdr:rowOff>
    </xdr:to>
    <xdr:pic>
      <xdr:nvPicPr>
        <xdr:cNvPr id="44" name="Imagem 43">
          <a:extLst>
            <a:ext uri="{FF2B5EF4-FFF2-40B4-BE49-F238E27FC236}">
              <a16:creationId xmlns:a16="http://schemas.microsoft.com/office/drawing/2014/main" id="{858A3305-6748-413F-98A2-12A161D5B308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2206" y="2074321"/>
          <a:ext cx="371475" cy="299085"/>
        </a:xfrm>
        <a:prstGeom prst="rect">
          <a:avLst/>
        </a:prstGeom>
      </xdr:spPr>
    </xdr:pic>
    <xdr:clientData/>
  </xdr:twoCellAnchor>
  <xdr:twoCellAnchor editAs="oneCell">
    <xdr:from>
      <xdr:col>1</xdr:col>
      <xdr:colOff>101524</xdr:colOff>
      <xdr:row>7</xdr:row>
      <xdr:rowOff>320714</xdr:rowOff>
    </xdr:from>
    <xdr:to>
      <xdr:col>1</xdr:col>
      <xdr:colOff>356794</xdr:colOff>
      <xdr:row>7</xdr:row>
      <xdr:rowOff>629324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BDD707E5-F533-4A90-ABEF-895F4EF5F351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7700" y="3962626"/>
          <a:ext cx="255270" cy="308610"/>
        </a:xfrm>
        <a:prstGeom prst="rect">
          <a:avLst/>
        </a:prstGeom>
      </xdr:spPr>
    </xdr:pic>
    <xdr:clientData/>
  </xdr:twoCellAnchor>
  <xdr:twoCellAnchor editAs="oneCell">
    <xdr:from>
      <xdr:col>1</xdr:col>
      <xdr:colOff>119119</xdr:colOff>
      <xdr:row>9</xdr:row>
      <xdr:rowOff>162824</xdr:rowOff>
    </xdr:from>
    <xdr:to>
      <xdr:col>1</xdr:col>
      <xdr:colOff>376294</xdr:colOff>
      <xdr:row>9</xdr:row>
      <xdr:rowOff>475244</xdr:rowOff>
    </xdr:to>
    <xdr:pic>
      <xdr:nvPicPr>
        <xdr:cNvPr id="46" name="Imagem 45">
          <a:extLst>
            <a:ext uri="{FF2B5EF4-FFF2-40B4-BE49-F238E27FC236}">
              <a16:creationId xmlns:a16="http://schemas.microsoft.com/office/drawing/2014/main" id="{01DA3E52-3FD1-449C-AE80-58DA75B67550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5" y="5306324"/>
          <a:ext cx="257175" cy="312420"/>
        </a:xfrm>
        <a:prstGeom prst="rect">
          <a:avLst/>
        </a:prstGeom>
      </xdr:spPr>
    </xdr:pic>
    <xdr:clientData/>
  </xdr:twoCellAnchor>
  <xdr:twoCellAnchor editAs="oneCell">
    <xdr:from>
      <xdr:col>1</xdr:col>
      <xdr:colOff>103207</xdr:colOff>
      <xdr:row>5</xdr:row>
      <xdr:rowOff>171339</xdr:rowOff>
    </xdr:from>
    <xdr:to>
      <xdr:col>1</xdr:col>
      <xdr:colOff>397677</xdr:colOff>
      <xdr:row>5</xdr:row>
      <xdr:rowOff>494383</xdr:rowOff>
    </xdr:to>
    <xdr:pic>
      <xdr:nvPicPr>
        <xdr:cNvPr id="47" name="Imagem 46">
          <a:extLst>
            <a:ext uri="{FF2B5EF4-FFF2-40B4-BE49-F238E27FC236}">
              <a16:creationId xmlns:a16="http://schemas.microsoft.com/office/drawing/2014/main" id="{78E63607-D7A3-4231-9E51-1914C2060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44202" y="3070749"/>
          <a:ext cx="300185" cy="319234"/>
        </a:xfrm>
        <a:prstGeom prst="rect">
          <a:avLst/>
        </a:prstGeom>
      </xdr:spPr>
    </xdr:pic>
    <xdr:clientData/>
  </xdr:twoCellAnchor>
  <xdr:twoCellAnchor editAs="oneCell">
    <xdr:from>
      <xdr:col>1</xdr:col>
      <xdr:colOff>92449</xdr:colOff>
      <xdr:row>8</xdr:row>
      <xdr:rowOff>175148</xdr:rowOff>
    </xdr:from>
    <xdr:to>
      <xdr:col>1</xdr:col>
      <xdr:colOff>391855</xdr:colOff>
      <xdr:row>8</xdr:row>
      <xdr:rowOff>512654</xdr:rowOff>
    </xdr:to>
    <xdr:pic>
      <xdr:nvPicPr>
        <xdr:cNvPr id="48" name="Imagem 47">
          <a:extLst>
            <a:ext uri="{FF2B5EF4-FFF2-40B4-BE49-F238E27FC236}">
              <a16:creationId xmlns:a16="http://schemas.microsoft.com/office/drawing/2014/main" id="{EA117C6A-23A4-41AC-AD36-8CB68CA5F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4735942"/>
          <a:ext cx="299406" cy="337506"/>
        </a:xfrm>
        <a:prstGeom prst="rect">
          <a:avLst/>
        </a:prstGeom>
      </xdr:spPr>
    </xdr:pic>
    <xdr:clientData/>
  </xdr:twoCellAnchor>
  <xdr:twoCellAnchor editAs="oneCell">
    <xdr:from>
      <xdr:col>1</xdr:col>
      <xdr:colOff>92226</xdr:colOff>
      <xdr:row>10</xdr:row>
      <xdr:rowOff>154865</xdr:rowOff>
    </xdr:from>
    <xdr:to>
      <xdr:col>1</xdr:col>
      <xdr:colOff>391633</xdr:colOff>
      <xdr:row>10</xdr:row>
      <xdr:rowOff>479037</xdr:rowOff>
    </xdr:to>
    <xdr:pic>
      <xdr:nvPicPr>
        <xdr:cNvPr id="49" name="Imagem 48">
          <a:extLst>
            <a:ext uri="{FF2B5EF4-FFF2-40B4-BE49-F238E27FC236}">
              <a16:creationId xmlns:a16="http://schemas.microsoft.com/office/drawing/2014/main" id="{CA657B94-5945-4762-B607-707221BA3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402" y="5881071"/>
          <a:ext cx="299407" cy="324172"/>
        </a:xfrm>
        <a:prstGeom prst="rect">
          <a:avLst/>
        </a:prstGeom>
      </xdr:spPr>
    </xdr:pic>
    <xdr:clientData/>
  </xdr:twoCellAnchor>
  <xdr:twoCellAnchor editAs="oneCell">
    <xdr:from>
      <xdr:col>1</xdr:col>
      <xdr:colOff>52892</xdr:colOff>
      <xdr:row>19</xdr:row>
      <xdr:rowOff>135586</xdr:rowOff>
    </xdr:from>
    <xdr:to>
      <xdr:col>1</xdr:col>
      <xdr:colOff>435349</xdr:colOff>
      <xdr:row>19</xdr:row>
      <xdr:rowOff>514681</xdr:rowOff>
    </xdr:to>
    <xdr:pic>
      <xdr:nvPicPr>
        <xdr:cNvPr id="50" name="Imagem 49">
          <a:extLst>
            <a:ext uri="{FF2B5EF4-FFF2-40B4-BE49-F238E27FC236}">
              <a16:creationId xmlns:a16="http://schemas.microsoft.com/office/drawing/2014/main" id="{315DB3CD-0959-4924-BD66-D6639D56B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9602" y="11961826"/>
          <a:ext cx="382457" cy="379095"/>
        </a:xfrm>
        <a:prstGeom prst="rect">
          <a:avLst/>
        </a:prstGeom>
      </xdr:spPr>
    </xdr:pic>
    <xdr:clientData/>
  </xdr:twoCellAnchor>
  <xdr:twoCellAnchor editAs="oneCell">
    <xdr:from>
      <xdr:col>1</xdr:col>
      <xdr:colOff>52221</xdr:colOff>
      <xdr:row>20</xdr:row>
      <xdr:rowOff>206524</xdr:rowOff>
    </xdr:from>
    <xdr:to>
      <xdr:col>1</xdr:col>
      <xdr:colOff>455435</xdr:colOff>
      <xdr:row>20</xdr:row>
      <xdr:rowOff>437406</xdr:rowOff>
    </xdr:to>
    <xdr:pic>
      <xdr:nvPicPr>
        <xdr:cNvPr id="51" name="Imagem 50">
          <a:extLst>
            <a:ext uri="{FF2B5EF4-FFF2-40B4-BE49-F238E27FC236}">
              <a16:creationId xmlns:a16="http://schemas.microsoft.com/office/drawing/2014/main" id="{D2FB0BDC-5FBE-42E1-9AE3-7C2724E9787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6399" t="14023" r="6934" b="30804"/>
        <a:stretch/>
      </xdr:blipFill>
      <xdr:spPr>
        <a:xfrm>
          <a:off x="398931" y="12678559"/>
          <a:ext cx="399404" cy="230882"/>
        </a:xfrm>
        <a:prstGeom prst="rect">
          <a:avLst/>
        </a:prstGeom>
      </xdr:spPr>
    </xdr:pic>
    <xdr:clientData/>
  </xdr:twoCellAnchor>
  <xdr:twoCellAnchor editAs="oneCell">
    <xdr:from>
      <xdr:col>1</xdr:col>
      <xdr:colOff>71271</xdr:colOff>
      <xdr:row>21</xdr:row>
      <xdr:rowOff>92337</xdr:rowOff>
    </xdr:from>
    <xdr:to>
      <xdr:col>1</xdr:col>
      <xdr:colOff>398202</xdr:colOff>
      <xdr:row>21</xdr:row>
      <xdr:rowOff>511930</xdr:rowOff>
    </xdr:to>
    <xdr:pic>
      <xdr:nvPicPr>
        <xdr:cNvPr id="52" name="Imagem 51">
          <a:extLst>
            <a:ext uri="{FF2B5EF4-FFF2-40B4-BE49-F238E27FC236}">
              <a16:creationId xmlns:a16="http://schemas.microsoft.com/office/drawing/2014/main" id="{DC57DA8D-3044-4A1D-AD13-BC8981587C9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191" t="6436" r="19579" b="21379"/>
        <a:stretch/>
      </xdr:blipFill>
      <xdr:spPr>
        <a:xfrm>
          <a:off x="407447" y="13393719"/>
          <a:ext cx="326931" cy="419593"/>
        </a:xfrm>
        <a:prstGeom prst="rect">
          <a:avLst/>
        </a:prstGeom>
      </xdr:spPr>
    </xdr:pic>
    <xdr:clientData/>
  </xdr:twoCellAnchor>
  <xdr:twoCellAnchor editAs="oneCell">
    <xdr:from>
      <xdr:col>1</xdr:col>
      <xdr:colOff>41015</xdr:colOff>
      <xdr:row>22</xdr:row>
      <xdr:rowOff>95249</xdr:rowOff>
    </xdr:from>
    <xdr:to>
      <xdr:col>1</xdr:col>
      <xdr:colOff>434381</xdr:colOff>
      <xdr:row>22</xdr:row>
      <xdr:rowOff>476854</xdr:rowOff>
    </xdr:to>
    <xdr:pic>
      <xdr:nvPicPr>
        <xdr:cNvPr id="53" name="Imagem 52">
          <a:extLst>
            <a:ext uri="{FF2B5EF4-FFF2-40B4-BE49-F238E27FC236}">
              <a16:creationId xmlns:a16="http://schemas.microsoft.com/office/drawing/2014/main" id="{3A39C873-1717-43FA-BEB4-22DE83985B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18" t="2070" r="7854" b="14022"/>
        <a:stretch/>
      </xdr:blipFill>
      <xdr:spPr>
        <a:xfrm>
          <a:off x="383915" y="13843634"/>
          <a:ext cx="397176" cy="373985"/>
        </a:xfrm>
        <a:prstGeom prst="rect">
          <a:avLst/>
        </a:prstGeom>
      </xdr:spPr>
    </xdr:pic>
    <xdr:clientData/>
  </xdr:twoCellAnchor>
  <xdr:twoCellAnchor editAs="oneCell">
    <xdr:from>
      <xdr:col>1</xdr:col>
      <xdr:colOff>69366</xdr:colOff>
      <xdr:row>23</xdr:row>
      <xdr:rowOff>154417</xdr:rowOff>
    </xdr:from>
    <xdr:to>
      <xdr:col>1</xdr:col>
      <xdr:colOff>398482</xdr:colOff>
      <xdr:row>23</xdr:row>
      <xdr:rowOff>511254</xdr:rowOff>
    </xdr:to>
    <xdr:pic>
      <xdr:nvPicPr>
        <xdr:cNvPr id="54" name="Imagem 53">
          <a:extLst>
            <a:ext uri="{FF2B5EF4-FFF2-40B4-BE49-F238E27FC236}">
              <a16:creationId xmlns:a16="http://schemas.microsoft.com/office/drawing/2014/main" id="{5E98BB48-F1B9-423C-8B1E-45A5F4FB7C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58" t="230" r="7854" b="16092"/>
        <a:stretch/>
      </xdr:blipFill>
      <xdr:spPr>
        <a:xfrm>
          <a:off x="410361" y="14537167"/>
          <a:ext cx="334831" cy="360647"/>
        </a:xfrm>
        <a:prstGeom prst="rect">
          <a:avLst/>
        </a:prstGeom>
      </xdr:spPr>
    </xdr:pic>
    <xdr:clientData/>
  </xdr:twoCellAnchor>
  <xdr:twoCellAnchor editAs="oneCell">
    <xdr:from>
      <xdr:col>1</xdr:col>
      <xdr:colOff>59840</xdr:colOff>
      <xdr:row>18</xdr:row>
      <xdr:rowOff>174477</xdr:rowOff>
    </xdr:from>
    <xdr:to>
      <xdr:col>2</xdr:col>
      <xdr:colOff>223</xdr:colOff>
      <xdr:row>18</xdr:row>
      <xdr:rowOff>555476</xdr:rowOff>
    </xdr:to>
    <xdr:pic>
      <xdr:nvPicPr>
        <xdr:cNvPr id="55" name="Imagem 54">
          <a:extLst>
            <a:ext uri="{FF2B5EF4-FFF2-40B4-BE49-F238E27FC236}">
              <a16:creationId xmlns:a16="http://schemas.microsoft.com/office/drawing/2014/main" id="{3F0CEFA8-082E-429F-BBA6-625DBB879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98930" y="11362542"/>
          <a:ext cx="403635" cy="380999"/>
        </a:xfrm>
        <a:prstGeom prst="rect">
          <a:avLst/>
        </a:prstGeom>
      </xdr:spPr>
    </xdr:pic>
    <xdr:clientData/>
  </xdr:twoCellAnchor>
  <xdr:twoCellAnchor editAs="oneCell">
    <xdr:from>
      <xdr:col>1</xdr:col>
      <xdr:colOff>88863</xdr:colOff>
      <xdr:row>6</xdr:row>
      <xdr:rowOff>168312</xdr:rowOff>
    </xdr:from>
    <xdr:to>
      <xdr:col>1</xdr:col>
      <xdr:colOff>401283</xdr:colOff>
      <xdr:row>6</xdr:row>
      <xdr:rowOff>476922</xdr:rowOff>
    </xdr:to>
    <xdr:pic>
      <xdr:nvPicPr>
        <xdr:cNvPr id="56" name="Imagem 55">
          <a:extLst>
            <a:ext uri="{FF2B5EF4-FFF2-40B4-BE49-F238E27FC236}">
              <a16:creationId xmlns:a16="http://schemas.microsoft.com/office/drawing/2014/main" id="{59E64A73-C732-44C3-984F-095A5AC89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5573" y="3705897"/>
          <a:ext cx="304800" cy="300990"/>
        </a:xfrm>
        <a:prstGeom prst="rect">
          <a:avLst/>
        </a:prstGeom>
      </xdr:spPr>
    </xdr:pic>
    <xdr:clientData/>
  </xdr:twoCellAnchor>
  <xdr:twoCellAnchor editAs="oneCell">
    <xdr:from>
      <xdr:col>1</xdr:col>
      <xdr:colOff>86510</xdr:colOff>
      <xdr:row>11</xdr:row>
      <xdr:rowOff>135367</xdr:rowOff>
    </xdr:from>
    <xdr:to>
      <xdr:col>1</xdr:col>
      <xdr:colOff>438935</xdr:colOff>
      <xdr:row>11</xdr:row>
      <xdr:rowOff>473715</xdr:rowOff>
    </xdr:to>
    <xdr:pic>
      <xdr:nvPicPr>
        <xdr:cNvPr id="57" name="Imagem 56">
          <a:extLst>
            <a:ext uri="{FF2B5EF4-FFF2-40B4-BE49-F238E27FC236}">
              <a16:creationId xmlns:a16="http://schemas.microsoft.com/office/drawing/2014/main" id="{C305CACA-77FB-447E-99DF-56DE37E11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1315" y="6856207"/>
          <a:ext cx="346710" cy="345968"/>
        </a:xfrm>
        <a:prstGeom prst="rect">
          <a:avLst/>
        </a:prstGeom>
      </xdr:spPr>
    </xdr:pic>
    <xdr:clientData/>
  </xdr:twoCellAnchor>
  <xdr:twoCellAnchor editAs="oneCell">
    <xdr:from>
      <xdr:col>1</xdr:col>
      <xdr:colOff>65556</xdr:colOff>
      <xdr:row>13</xdr:row>
      <xdr:rowOff>139962</xdr:rowOff>
    </xdr:from>
    <xdr:to>
      <xdr:col>1</xdr:col>
      <xdr:colOff>440189</xdr:colOff>
      <xdr:row>13</xdr:row>
      <xdr:rowOff>494739</xdr:rowOff>
    </xdr:to>
    <xdr:pic>
      <xdr:nvPicPr>
        <xdr:cNvPr id="58" name="Imagem 57">
          <a:extLst>
            <a:ext uri="{FF2B5EF4-FFF2-40B4-BE49-F238E27FC236}">
              <a16:creationId xmlns:a16="http://schemas.microsoft.com/office/drawing/2014/main" id="{6130D637-0931-4BFC-815E-8316A7329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406551" y="8137152"/>
          <a:ext cx="372728" cy="358587"/>
        </a:xfrm>
        <a:prstGeom prst="rect">
          <a:avLst/>
        </a:prstGeom>
      </xdr:spPr>
    </xdr:pic>
    <xdr:clientData/>
  </xdr:twoCellAnchor>
  <xdr:twoCellAnchor editAs="oneCell">
    <xdr:from>
      <xdr:col>1</xdr:col>
      <xdr:colOff>46505</xdr:colOff>
      <xdr:row>12</xdr:row>
      <xdr:rowOff>130660</xdr:rowOff>
    </xdr:from>
    <xdr:to>
      <xdr:col>1</xdr:col>
      <xdr:colOff>439382</xdr:colOff>
      <xdr:row>12</xdr:row>
      <xdr:rowOff>496867</xdr:rowOff>
    </xdr:to>
    <xdr:pic>
      <xdr:nvPicPr>
        <xdr:cNvPr id="59" name="Imagem 58">
          <a:extLst>
            <a:ext uri="{FF2B5EF4-FFF2-40B4-BE49-F238E27FC236}">
              <a16:creationId xmlns:a16="http://schemas.microsoft.com/office/drawing/2014/main" id="{18D83C23-E29E-44EF-8A34-0B2A72DF0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391310" y="7497295"/>
          <a:ext cx="387162" cy="362397"/>
        </a:xfrm>
        <a:prstGeom prst="rect">
          <a:avLst/>
        </a:prstGeom>
      </xdr:spPr>
    </xdr:pic>
    <xdr:clientData/>
  </xdr:twoCellAnchor>
  <xdr:twoCellAnchor editAs="oneCell">
    <xdr:from>
      <xdr:col>1</xdr:col>
      <xdr:colOff>87743</xdr:colOff>
      <xdr:row>14</xdr:row>
      <xdr:rowOff>153072</xdr:rowOff>
    </xdr:from>
    <xdr:to>
      <xdr:col>1</xdr:col>
      <xdr:colOff>390638</xdr:colOff>
      <xdr:row>14</xdr:row>
      <xdr:rowOff>455967</xdr:rowOff>
    </xdr:to>
    <xdr:pic>
      <xdr:nvPicPr>
        <xdr:cNvPr id="60" name="Imagem 59">
          <a:extLst>
            <a:ext uri="{FF2B5EF4-FFF2-40B4-BE49-F238E27FC236}">
              <a16:creationId xmlns:a16="http://schemas.microsoft.com/office/drawing/2014/main" id="{F81CD5D2-F5E6-4EEA-8FE5-66CA8320B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23919" y="8210101"/>
          <a:ext cx="302895" cy="302895"/>
        </a:xfrm>
        <a:prstGeom prst="rect">
          <a:avLst/>
        </a:prstGeom>
      </xdr:spPr>
    </xdr:pic>
    <xdr:clientData/>
  </xdr:twoCellAnchor>
  <xdr:twoCellAnchor editAs="oneCell">
    <xdr:from>
      <xdr:col>1</xdr:col>
      <xdr:colOff>71046</xdr:colOff>
      <xdr:row>17</xdr:row>
      <xdr:rowOff>174253</xdr:rowOff>
    </xdr:from>
    <xdr:to>
      <xdr:col>1</xdr:col>
      <xdr:colOff>403638</xdr:colOff>
      <xdr:row>17</xdr:row>
      <xdr:rowOff>495415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833ED3F9-A3FE-44D3-B48F-58CFF54DE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412041" y="10724143"/>
          <a:ext cx="330687" cy="324972"/>
        </a:xfrm>
        <a:prstGeom prst="rect">
          <a:avLst/>
        </a:prstGeom>
      </xdr:spPr>
    </xdr:pic>
    <xdr:clientData/>
  </xdr:twoCellAnchor>
  <xdr:twoCellAnchor editAs="oneCell">
    <xdr:from>
      <xdr:col>1</xdr:col>
      <xdr:colOff>76539</xdr:colOff>
      <xdr:row>15</xdr:row>
      <xdr:rowOff>766258</xdr:rowOff>
    </xdr:from>
    <xdr:to>
      <xdr:col>1</xdr:col>
      <xdr:colOff>410475</xdr:colOff>
      <xdr:row>15</xdr:row>
      <xdr:rowOff>1084954</xdr:rowOff>
    </xdr:to>
    <xdr:pic>
      <xdr:nvPicPr>
        <xdr:cNvPr id="62" name="Imagem 61">
          <a:extLst>
            <a:ext uri="{FF2B5EF4-FFF2-40B4-BE49-F238E27FC236}">
              <a16:creationId xmlns:a16="http://schemas.microsoft.com/office/drawing/2014/main" id="{4CFFF3EA-F1E8-4E86-97F2-EE17BDC8F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423921" y="9495640"/>
          <a:ext cx="337746" cy="326316"/>
        </a:xfrm>
        <a:prstGeom prst="rect">
          <a:avLst/>
        </a:prstGeom>
      </xdr:spPr>
    </xdr:pic>
    <xdr:clientData/>
  </xdr:twoCellAnchor>
  <xdr:twoCellAnchor editAs="oneCell">
    <xdr:from>
      <xdr:col>1</xdr:col>
      <xdr:colOff>110155</xdr:colOff>
      <xdr:row>16</xdr:row>
      <xdr:rowOff>211567</xdr:rowOff>
    </xdr:from>
    <xdr:to>
      <xdr:col>1</xdr:col>
      <xdr:colOff>358365</xdr:colOff>
      <xdr:row>16</xdr:row>
      <xdr:rowOff>459777</xdr:rowOff>
    </xdr:to>
    <xdr:pic>
      <xdr:nvPicPr>
        <xdr:cNvPr id="63" name="Imagem 62">
          <a:extLst>
            <a:ext uri="{FF2B5EF4-FFF2-40B4-BE49-F238E27FC236}">
              <a16:creationId xmlns:a16="http://schemas.microsoft.com/office/drawing/2014/main" id="{09EA5469-AFC7-4455-853E-A85494FCA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451150" y="10123282"/>
          <a:ext cx="253925" cy="252020"/>
        </a:xfrm>
        <a:prstGeom prst="rect">
          <a:avLst/>
        </a:prstGeom>
      </xdr:spPr>
    </xdr:pic>
    <xdr:clientData/>
  </xdr:twoCellAnchor>
  <xdr:twoCellAnchor editAs="oneCell">
    <xdr:from>
      <xdr:col>8</xdr:col>
      <xdr:colOff>1423147</xdr:colOff>
      <xdr:row>0</xdr:row>
      <xdr:rowOff>224118</xdr:rowOff>
    </xdr:from>
    <xdr:to>
      <xdr:col>8</xdr:col>
      <xdr:colOff>2705659</xdr:colOff>
      <xdr:row>0</xdr:row>
      <xdr:rowOff>666078</xdr:rowOff>
    </xdr:to>
    <xdr:pic>
      <xdr:nvPicPr>
        <xdr:cNvPr id="2" name="Imagem 1" descr="Logo">
          <a:extLst>
            <a:ext uri="{FF2B5EF4-FFF2-40B4-BE49-F238E27FC236}">
              <a16:creationId xmlns:a16="http://schemas.microsoft.com/office/drawing/2014/main" id="{DA6EFEDC-B503-4A70-BF43-213CF9B63B13}"/>
            </a:ext>
          </a:extLst>
        </xdr:cNvPr>
        <xdr:cNvPicPr/>
      </xdr:nvPicPr>
      <xdr:blipFill>
        <a:blip xmlns:r="http://schemas.openxmlformats.org/officeDocument/2006/relationships" r:embed="rId21" cstate="print">
          <a:extLst>
            <a:ext uri="{BEBA8EAE-BF5A-486C-A8C5-ECC9F3942E4B}">
              <a14:imgProps xmlns:a14="http://schemas.microsoft.com/office/drawing/2010/main">
                <a14:imgLayer r:embed="rId22">
                  <a14:imgEffect>
                    <a14:brightnessContrast bright="-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9912" y="224118"/>
          <a:ext cx="1282512" cy="441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113739</xdr:rowOff>
    </xdr:from>
    <xdr:to>
      <xdr:col>3</xdr:col>
      <xdr:colOff>473785</xdr:colOff>
      <xdr:row>0</xdr:row>
      <xdr:rowOff>666824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E807B4B-B38F-4FB9-8EFB-BFF081E0EB0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3739"/>
          <a:ext cx="1419449" cy="5397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2106707</xdr:colOff>
      <xdr:row>0</xdr:row>
      <xdr:rowOff>148477</xdr:rowOff>
    </xdr:from>
    <xdr:to>
      <xdr:col>14</xdr:col>
      <xdr:colOff>3389219</xdr:colOff>
      <xdr:row>0</xdr:row>
      <xdr:rowOff>594247</xdr:rowOff>
    </xdr:to>
    <xdr:pic>
      <xdr:nvPicPr>
        <xdr:cNvPr id="3" name="Imagem 2" descr="Logo">
          <a:extLst>
            <a:ext uri="{FF2B5EF4-FFF2-40B4-BE49-F238E27FC236}">
              <a16:creationId xmlns:a16="http://schemas.microsoft.com/office/drawing/2014/main" id="{4E226F29-E160-4392-B688-BFFCE61602F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-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04795" y="148477"/>
          <a:ext cx="1282512" cy="4419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67236</xdr:colOff>
      <xdr:row>8</xdr:row>
      <xdr:rowOff>180527</xdr:rowOff>
    </xdr:from>
    <xdr:to>
      <xdr:col>1</xdr:col>
      <xdr:colOff>438711</xdr:colOff>
      <xdr:row>8</xdr:row>
      <xdr:rowOff>479612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442CB579-F5CA-4D80-95C6-E670D9A7BAF2}"/>
            </a:ext>
          </a:extLst>
        </xdr:cNvPr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14618" y="2421703"/>
          <a:ext cx="363855" cy="308610"/>
        </a:xfrm>
        <a:prstGeom prst="rect">
          <a:avLst/>
        </a:prstGeom>
      </xdr:spPr>
    </xdr:pic>
    <xdr:clientData/>
  </xdr:twoCellAnchor>
  <xdr:twoCellAnchor editAs="oneCell">
    <xdr:from>
      <xdr:col>1</xdr:col>
      <xdr:colOff>105335</xdr:colOff>
      <xdr:row>11</xdr:row>
      <xdr:rowOff>175038</xdr:rowOff>
    </xdr:from>
    <xdr:to>
      <xdr:col>1</xdr:col>
      <xdr:colOff>360605</xdr:colOff>
      <xdr:row>11</xdr:row>
      <xdr:rowOff>479838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5BA00F1-9B06-46D4-85C6-EB1C8A235611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717" y="4332420"/>
          <a:ext cx="266700" cy="304800"/>
        </a:xfrm>
        <a:prstGeom prst="rect">
          <a:avLst/>
        </a:prstGeom>
      </xdr:spPr>
    </xdr:pic>
    <xdr:clientData/>
  </xdr:twoCellAnchor>
  <xdr:twoCellAnchor editAs="oneCell">
    <xdr:from>
      <xdr:col>1</xdr:col>
      <xdr:colOff>141531</xdr:colOff>
      <xdr:row>13</xdr:row>
      <xdr:rowOff>162824</xdr:rowOff>
    </xdr:from>
    <xdr:to>
      <xdr:col>1</xdr:col>
      <xdr:colOff>398706</xdr:colOff>
      <xdr:row>13</xdr:row>
      <xdr:rowOff>475244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EA688B65-C75E-408A-848E-2C1276B087C8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913" y="5597677"/>
          <a:ext cx="264795" cy="323850"/>
        </a:xfrm>
        <a:prstGeom prst="rect">
          <a:avLst/>
        </a:prstGeom>
      </xdr:spPr>
    </xdr:pic>
    <xdr:clientData/>
  </xdr:twoCellAnchor>
  <xdr:twoCellAnchor editAs="oneCell">
    <xdr:from>
      <xdr:col>1</xdr:col>
      <xdr:colOff>103207</xdr:colOff>
      <xdr:row>9</xdr:row>
      <xdr:rowOff>171339</xdr:rowOff>
    </xdr:from>
    <xdr:to>
      <xdr:col>1</xdr:col>
      <xdr:colOff>397677</xdr:colOff>
      <xdr:row>9</xdr:row>
      <xdr:rowOff>494383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5A1D926D-EE2B-4AF2-B9F9-4287240D6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50589" y="3051251"/>
          <a:ext cx="288755" cy="323044"/>
        </a:xfrm>
        <a:prstGeom prst="rect">
          <a:avLst/>
        </a:prstGeom>
      </xdr:spPr>
    </xdr:pic>
    <xdr:clientData/>
  </xdr:twoCellAnchor>
  <xdr:twoCellAnchor editAs="oneCell">
    <xdr:from>
      <xdr:col>1</xdr:col>
      <xdr:colOff>103655</xdr:colOff>
      <xdr:row>12</xdr:row>
      <xdr:rowOff>175148</xdr:rowOff>
    </xdr:from>
    <xdr:to>
      <xdr:col>1</xdr:col>
      <xdr:colOff>403061</xdr:colOff>
      <xdr:row>12</xdr:row>
      <xdr:rowOff>512654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22A829D0-3E17-406D-BB45-BC78EB9167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037" y="4971266"/>
          <a:ext cx="305121" cy="345126"/>
        </a:xfrm>
        <a:prstGeom prst="rect">
          <a:avLst/>
        </a:prstGeom>
      </xdr:spPr>
    </xdr:pic>
    <xdr:clientData/>
  </xdr:twoCellAnchor>
  <xdr:twoCellAnchor editAs="oneCell">
    <xdr:from>
      <xdr:col>1</xdr:col>
      <xdr:colOff>103432</xdr:colOff>
      <xdr:row>14</xdr:row>
      <xdr:rowOff>154865</xdr:rowOff>
    </xdr:from>
    <xdr:to>
      <xdr:col>1</xdr:col>
      <xdr:colOff>402839</xdr:colOff>
      <xdr:row>14</xdr:row>
      <xdr:rowOff>479037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FDDAD2DE-E6C4-4146-B65F-7397BD175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814" y="6228453"/>
          <a:ext cx="305122" cy="324172"/>
        </a:xfrm>
        <a:prstGeom prst="rect">
          <a:avLst/>
        </a:prstGeom>
      </xdr:spPr>
    </xdr:pic>
    <xdr:clientData/>
  </xdr:twoCellAnchor>
  <xdr:twoCellAnchor editAs="oneCell">
    <xdr:from>
      <xdr:col>1</xdr:col>
      <xdr:colOff>52892</xdr:colOff>
      <xdr:row>24</xdr:row>
      <xdr:rowOff>135586</xdr:rowOff>
    </xdr:from>
    <xdr:to>
      <xdr:col>1</xdr:col>
      <xdr:colOff>435349</xdr:colOff>
      <xdr:row>24</xdr:row>
      <xdr:rowOff>514681</xdr:rowOff>
    </xdr:to>
    <xdr:pic>
      <xdr:nvPicPr>
        <xdr:cNvPr id="10" name="Imagem 9">
          <a:extLst>
            <a:ext uri="{FF2B5EF4-FFF2-40B4-BE49-F238E27FC236}">
              <a16:creationId xmlns:a16="http://schemas.microsoft.com/office/drawing/2014/main" id="{3F78F472-18BC-44A0-9FDD-31E42CB24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274" y="11957792"/>
          <a:ext cx="376742" cy="379095"/>
        </a:xfrm>
        <a:prstGeom prst="rect">
          <a:avLst/>
        </a:prstGeom>
      </xdr:spPr>
    </xdr:pic>
    <xdr:clientData/>
  </xdr:twoCellAnchor>
  <xdr:twoCellAnchor editAs="oneCell">
    <xdr:from>
      <xdr:col>1</xdr:col>
      <xdr:colOff>52221</xdr:colOff>
      <xdr:row>25</xdr:row>
      <xdr:rowOff>206524</xdr:rowOff>
    </xdr:from>
    <xdr:to>
      <xdr:col>1</xdr:col>
      <xdr:colOff>455435</xdr:colOff>
      <xdr:row>25</xdr:row>
      <xdr:rowOff>437406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496072C5-8487-4716-A343-D4C56E0FD0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6399" t="14023" r="6934" b="30804"/>
        <a:stretch/>
      </xdr:blipFill>
      <xdr:spPr>
        <a:xfrm>
          <a:off x="399603" y="12667465"/>
          <a:ext cx="403214" cy="230882"/>
        </a:xfrm>
        <a:prstGeom prst="rect">
          <a:avLst/>
        </a:prstGeom>
      </xdr:spPr>
    </xdr:pic>
    <xdr:clientData/>
  </xdr:twoCellAnchor>
  <xdr:twoCellAnchor editAs="oneCell">
    <xdr:from>
      <xdr:col>1</xdr:col>
      <xdr:colOff>71271</xdr:colOff>
      <xdr:row>26</xdr:row>
      <xdr:rowOff>92337</xdr:rowOff>
    </xdr:from>
    <xdr:to>
      <xdr:col>1</xdr:col>
      <xdr:colOff>398202</xdr:colOff>
      <xdr:row>26</xdr:row>
      <xdr:rowOff>511930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28FD99E0-03D9-4120-9FBD-1B5E9E64EB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191" t="6436" r="19579" b="21379"/>
        <a:stretch/>
      </xdr:blipFill>
      <xdr:spPr>
        <a:xfrm>
          <a:off x="418653" y="13192013"/>
          <a:ext cx="326931" cy="419593"/>
        </a:xfrm>
        <a:prstGeom prst="rect">
          <a:avLst/>
        </a:prstGeom>
      </xdr:spPr>
    </xdr:pic>
    <xdr:clientData/>
  </xdr:twoCellAnchor>
  <xdr:twoCellAnchor editAs="oneCell">
    <xdr:from>
      <xdr:col>1</xdr:col>
      <xdr:colOff>41015</xdr:colOff>
      <xdr:row>27</xdr:row>
      <xdr:rowOff>128867</xdr:rowOff>
    </xdr:from>
    <xdr:to>
      <xdr:col>1</xdr:col>
      <xdr:colOff>434381</xdr:colOff>
      <xdr:row>27</xdr:row>
      <xdr:rowOff>516187</xdr:rowOff>
    </xdr:to>
    <xdr:pic>
      <xdr:nvPicPr>
        <xdr:cNvPr id="13" name="Imagem 12">
          <a:extLst>
            <a:ext uri="{FF2B5EF4-FFF2-40B4-BE49-F238E27FC236}">
              <a16:creationId xmlns:a16="http://schemas.microsoft.com/office/drawing/2014/main" id="{365DE728-0899-4975-B99F-EF5DADE5751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3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18" t="2070" r="7854" b="14022"/>
        <a:stretch/>
      </xdr:blipFill>
      <xdr:spPr>
        <a:xfrm>
          <a:off x="377191" y="14853396"/>
          <a:ext cx="397176" cy="377795"/>
        </a:xfrm>
        <a:prstGeom prst="rect">
          <a:avLst/>
        </a:prstGeom>
      </xdr:spPr>
    </xdr:pic>
    <xdr:clientData/>
  </xdr:twoCellAnchor>
  <xdr:twoCellAnchor editAs="oneCell">
    <xdr:from>
      <xdr:col>1</xdr:col>
      <xdr:colOff>69366</xdr:colOff>
      <xdr:row>28</xdr:row>
      <xdr:rowOff>154417</xdr:rowOff>
    </xdr:from>
    <xdr:to>
      <xdr:col>1</xdr:col>
      <xdr:colOff>398482</xdr:colOff>
      <xdr:row>28</xdr:row>
      <xdr:rowOff>511254</xdr:rowOff>
    </xdr:to>
    <xdr:pic>
      <xdr:nvPicPr>
        <xdr:cNvPr id="14" name="Imagem 13">
          <a:extLst>
            <a:ext uri="{FF2B5EF4-FFF2-40B4-BE49-F238E27FC236}">
              <a16:creationId xmlns:a16="http://schemas.microsoft.com/office/drawing/2014/main" id="{52CF2A51-6FD8-4589-AFA0-C05B5F06E83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4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58" t="230" r="7854" b="16092"/>
        <a:stretch/>
      </xdr:blipFill>
      <xdr:spPr>
        <a:xfrm>
          <a:off x="416748" y="14531564"/>
          <a:ext cx="340546" cy="347312"/>
        </a:xfrm>
        <a:prstGeom prst="rect">
          <a:avLst/>
        </a:prstGeom>
      </xdr:spPr>
    </xdr:pic>
    <xdr:clientData/>
  </xdr:twoCellAnchor>
  <xdr:twoCellAnchor editAs="oneCell">
    <xdr:from>
      <xdr:col>1</xdr:col>
      <xdr:colOff>59840</xdr:colOff>
      <xdr:row>23</xdr:row>
      <xdr:rowOff>174477</xdr:rowOff>
    </xdr:from>
    <xdr:to>
      <xdr:col>2</xdr:col>
      <xdr:colOff>223</xdr:colOff>
      <xdr:row>23</xdr:row>
      <xdr:rowOff>555476</xdr:rowOff>
    </xdr:to>
    <xdr:pic>
      <xdr:nvPicPr>
        <xdr:cNvPr id="15" name="Imagem 14">
          <a:extLst>
            <a:ext uri="{FF2B5EF4-FFF2-40B4-BE49-F238E27FC236}">
              <a16:creationId xmlns:a16="http://schemas.microsoft.com/office/drawing/2014/main" id="{048BBFED-EE00-4592-9A93-9BD450187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07222" y="11357948"/>
          <a:ext cx="399825" cy="380999"/>
        </a:xfrm>
        <a:prstGeom prst="rect">
          <a:avLst/>
        </a:prstGeom>
      </xdr:spPr>
    </xdr:pic>
    <xdr:clientData/>
  </xdr:twoCellAnchor>
  <xdr:twoCellAnchor editAs="oneCell">
    <xdr:from>
      <xdr:col>1</xdr:col>
      <xdr:colOff>88863</xdr:colOff>
      <xdr:row>10</xdr:row>
      <xdr:rowOff>168312</xdr:rowOff>
    </xdr:from>
    <xdr:to>
      <xdr:col>1</xdr:col>
      <xdr:colOff>401283</xdr:colOff>
      <xdr:row>10</xdr:row>
      <xdr:rowOff>476922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082027D0-E852-410F-A8E8-859C7E19B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436245" y="3686959"/>
          <a:ext cx="304800" cy="308610"/>
        </a:xfrm>
        <a:prstGeom prst="rect">
          <a:avLst/>
        </a:prstGeom>
      </xdr:spPr>
    </xdr:pic>
    <xdr:clientData/>
  </xdr:twoCellAnchor>
  <xdr:twoCellAnchor editAs="oneCell">
    <xdr:from>
      <xdr:col>1</xdr:col>
      <xdr:colOff>86510</xdr:colOff>
      <xdr:row>15</xdr:row>
      <xdr:rowOff>135367</xdr:rowOff>
    </xdr:from>
    <xdr:to>
      <xdr:col>1</xdr:col>
      <xdr:colOff>438935</xdr:colOff>
      <xdr:row>15</xdr:row>
      <xdr:rowOff>473715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id="{FC61B129-C41E-42A2-8D80-0D9ABFFEE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33892" y="6847691"/>
          <a:ext cx="337185" cy="338348"/>
        </a:xfrm>
        <a:prstGeom prst="rect">
          <a:avLst/>
        </a:prstGeom>
      </xdr:spPr>
    </xdr:pic>
    <xdr:clientData/>
  </xdr:twoCellAnchor>
  <xdr:twoCellAnchor editAs="oneCell">
    <xdr:from>
      <xdr:col>1</xdr:col>
      <xdr:colOff>65556</xdr:colOff>
      <xdr:row>17</xdr:row>
      <xdr:rowOff>139962</xdr:rowOff>
    </xdr:from>
    <xdr:to>
      <xdr:col>1</xdr:col>
      <xdr:colOff>440189</xdr:colOff>
      <xdr:row>17</xdr:row>
      <xdr:rowOff>494739</xdr:rowOff>
    </xdr:to>
    <xdr:pic>
      <xdr:nvPicPr>
        <xdr:cNvPr id="18" name="Imagem 17">
          <a:extLst>
            <a:ext uri="{FF2B5EF4-FFF2-40B4-BE49-F238E27FC236}">
              <a16:creationId xmlns:a16="http://schemas.microsoft.com/office/drawing/2014/main" id="{44730C4A-7FDD-4623-92B7-9AAF2288D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412938" y="8129756"/>
          <a:ext cx="380348" cy="354777"/>
        </a:xfrm>
        <a:prstGeom prst="rect">
          <a:avLst/>
        </a:prstGeom>
      </xdr:spPr>
    </xdr:pic>
    <xdr:clientData/>
  </xdr:twoCellAnchor>
  <xdr:twoCellAnchor editAs="oneCell">
    <xdr:from>
      <xdr:col>1</xdr:col>
      <xdr:colOff>46505</xdr:colOff>
      <xdr:row>16</xdr:row>
      <xdr:rowOff>130660</xdr:rowOff>
    </xdr:from>
    <xdr:to>
      <xdr:col>1</xdr:col>
      <xdr:colOff>439382</xdr:colOff>
      <xdr:row>16</xdr:row>
      <xdr:rowOff>496867</xdr:rowOff>
    </xdr:to>
    <xdr:pic>
      <xdr:nvPicPr>
        <xdr:cNvPr id="19" name="Imagem 18">
          <a:extLst>
            <a:ext uri="{FF2B5EF4-FFF2-40B4-BE49-F238E27FC236}">
              <a16:creationId xmlns:a16="http://schemas.microsoft.com/office/drawing/2014/main" id="{5CC5BD77-156A-4370-BFEC-2D69E2547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393887" y="7481719"/>
          <a:ext cx="381447" cy="366207"/>
        </a:xfrm>
        <a:prstGeom prst="rect">
          <a:avLst/>
        </a:prstGeom>
      </xdr:spPr>
    </xdr:pic>
    <xdr:clientData/>
  </xdr:twoCellAnchor>
  <xdr:twoCellAnchor editAs="oneCell">
    <xdr:from>
      <xdr:col>1</xdr:col>
      <xdr:colOff>98949</xdr:colOff>
      <xdr:row>18</xdr:row>
      <xdr:rowOff>169769</xdr:rowOff>
    </xdr:from>
    <xdr:to>
      <xdr:col>1</xdr:col>
      <xdr:colOff>401844</xdr:colOff>
      <xdr:row>18</xdr:row>
      <xdr:rowOff>472664</xdr:rowOff>
    </xdr:to>
    <xdr:pic>
      <xdr:nvPicPr>
        <xdr:cNvPr id="20" name="Imagem 19">
          <a:extLst>
            <a:ext uri="{FF2B5EF4-FFF2-40B4-BE49-F238E27FC236}">
              <a16:creationId xmlns:a16="http://schemas.microsoft.com/office/drawing/2014/main" id="{ABD15C45-12FD-4676-8D2E-EBF2D8A37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446331" y="8798298"/>
          <a:ext cx="291465" cy="302895"/>
        </a:xfrm>
        <a:prstGeom prst="rect">
          <a:avLst/>
        </a:prstGeom>
      </xdr:spPr>
    </xdr:pic>
    <xdr:clientData/>
  </xdr:twoCellAnchor>
  <xdr:twoCellAnchor editAs="oneCell">
    <xdr:from>
      <xdr:col>1</xdr:col>
      <xdr:colOff>59840</xdr:colOff>
      <xdr:row>21</xdr:row>
      <xdr:rowOff>476813</xdr:rowOff>
    </xdr:from>
    <xdr:to>
      <xdr:col>1</xdr:col>
      <xdr:colOff>396242</xdr:colOff>
      <xdr:row>22</xdr:row>
      <xdr:rowOff>172574</xdr:rowOff>
    </xdr:to>
    <xdr:pic>
      <xdr:nvPicPr>
        <xdr:cNvPr id="21" name="Imagem 20">
          <a:extLst>
            <a:ext uri="{FF2B5EF4-FFF2-40B4-BE49-F238E27FC236}">
              <a16:creationId xmlns:a16="http://schemas.microsoft.com/office/drawing/2014/main" id="{24518E78-E943-4500-89BF-EEA9214B4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396016" y="11682695"/>
          <a:ext cx="328782" cy="321162"/>
        </a:xfrm>
        <a:prstGeom prst="rect">
          <a:avLst/>
        </a:prstGeom>
      </xdr:spPr>
    </xdr:pic>
    <xdr:clientData/>
  </xdr:twoCellAnchor>
  <xdr:twoCellAnchor editAs="oneCell">
    <xdr:from>
      <xdr:col>1</xdr:col>
      <xdr:colOff>67238</xdr:colOff>
      <xdr:row>19</xdr:row>
      <xdr:rowOff>168536</xdr:rowOff>
    </xdr:from>
    <xdr:to>
      <xdr:col>1</xdr:col>
      <xdr:colOff>399269</xdr:colOff>
      <xdr:row>19</xdr:row>
      <xdr:rowOff>498662</xdr:rowOff>
    </xdr:to>
    <xdr:pic>
      <xdr:nvPicPr>
        <xdr:cNvPr id="22" name="Imagem 21">
          <a:extLst>
            <a:ext uri="{FF2B5EF4-FFF2-40B4-BE49-F238E27FC236}">
              <a16:creationId xmlns:a16="http://schemas.microsoft.com/office/drawing/2014/main" id="{F23E4C50-9888-4717-80B8-B2953385F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14620" y="9435801"/>
          <a:ext cx="343461" cy="330126"/>
        </a:xfrm>
        <a:prstGeom prst="rect">
          <a:avLst/>
        </a:prstGeom>
      </xdr:spPr>
    </xdr:pic>
    <xdr:clientData/>
  </xdr:twoCellAnchor>
  <xdr:twoCellAnchor editAs="oneCell">
    <xdr:from>
      <xdr:col>1</xdr:col>
      <xdr:colOff>110155</xdr:colOff>
      <xdr:row>20</xdr:row>
      <xdr:rowOff>211567</xdr:rowOff>
    </xdr:from>
    <xdr:to>
      <xdr:col>1</xdr:col>
      <xdr:colOff>358365</xdr:colOff>
      <xdr:row>20</xdr:row>
      <xdr:rowOff>459777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61AAFA33-DB43-4A34-8B6D-C35D6CB4C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57537" y="10117567"/>
          <a:ext cx="255830" cy="2482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"/>
  <sheetViews>
    <sheetView workbookViewId="0">
      <selection activeCell="C18" sqref="C18"/>
    </sheetView>
  </sheetViews>
  <sheetFormatPr defaultColWidth="8.7109375" defaultRowHeight="15" x14ac:dyDescent="0.25"/>
  <cols>
    <col min="1" max="1" width="8.85546875" bestFit="1" customWidth="1"/>
    <col min="2" max="2" width="41.28515625" customWidth="1"/>
    <col min="3" max="3" width="11.42578125" customWidth="1"/>
    <col min="4" max="4" width="11.85546875" customWidth="1"/>
    <col min="5" max="5" width="11.85546875" hidden="1" customWidth="1"/>
    <col min="6" max="6" width="24.5703125" customWidth="1"/>
    <col min="7" max="7" width="75.42578125" customWidth="1"/>
    <col min="8" max="8" width="34.85546875" customWidth="1"/>
  </cols>
  <sheetData>
    <row r="1" spans="1:8" s="2" customFormat="1" ht="30" x14ac:dyDescent="0.2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 s="1" customFormat="1" ht="28.5" customHeight="1" x14ac:dyDescent="0.25">
      <c r="A2" s="4">
        <v>1</v>
      </c>
      <c r="B2" s="3" t="s">
        <v>8</v>
      </c>
      <c r="C2" s="7">
        <v>44252</v>
      </c>
      <c r="D2" s="7">
        <v>44252</v>
      </c>
      <c r="E2" s="8">
        <f>_xlfn.DAYS(D2,C2)+1</f>
        <v>1</v>
      </c>
      <c r="F2" s="4" t="s">
        <v>9</v>
      </c>
      <c r="G2" s="4" t="s">
        <v>10</v>
      </c>
      <c r="H2" s="4"/>
    </row>
    <row r="3" spans="1:8" s="1" customFormat="1" ht="29.1" customHeight="1" x14ac:dyDescent="0.25">
      <c r="A3" s="4">
        <v>2</v>
      </c>
      <c r="B3" s="3" t="s">
        <v>11</v>
      </c>
      <c r="C3" s="7">
        <v>44256</v>
      </c>
      <c r="D3" s="7">
        <v>44274</v>
      </c>
      <c r="E3" s="8">
        <f t="shared" ref="E3:E37" si="0">_xlfn.DAYS(D3,C3)+1</f>
        <v>19</v>
      </c>
      <c r="F3" s="4" t="s">
        <v>12</v>
      </c>
      <c r="G3" s="4" t="s">
        <v>13</v>
      </c>
      <c r="H3" s="4"/>
    </row>
    <row r="4" spans="1:8" s="1" customFormat="1" ht="20.45" customHeight="1" x14ac:dyDescent="0.25">
      <c r="A4" s="4">
        <v>3</v>
      </c>
      <c r="B4" s="3" t="s">
        <v>14</v>
      </c>
      <c r="C4" s="7">
        <v>44277</v>
      </c>
      <c r="D4" s="7">
        <v>44281</v>
      </c>
      <c r="E4" s="8">
        <f t="shared" si="0"/>
        <v>5</v>
      </c>
      <c r="F4" s="4" t="s">
        <v>15</v>
      </c>
      <c r="G4" s="4" t="s">
        <v>16</v>
      </c>
      <c r="H4" s="4"/>
    </row>
    <row r="5" spans="1:8" s="1" customFormat="1" ht="40.5" customHeight="1" x14ac:dyDescent="0.25">
      <c r="A5" s="4">
        <v>4</v>
      </c>
      <c r="B5" s="3" t="s">
        <v>17</v>
      </c>
      <c r="C5" s="7">
        <v>44284</v>
      </c>
      <c r="D5" s="7">
        <v>44312</v>
      </c>
      <c r="E5" s="8">
        <f t="shared" si="0"/>
        <v>29</v>
      </c>
      <c r="F5" s="4" t="s">
        <v>18</v>
      </c>
      <c r="G5" s="4" t="s">
        <v>19</v>
      </c>
      <c r="H5" s="4"/>
    </row>
    <row r="6" spans="1:8" s="1" customFormat="1" ht="20.45" customHeight="1" x14ac:dyDescent="0.25">
      <c r="A6" s="4"/>
      <c r="B6" s="9" t="s">
        <v>20</v>
      </c>
      <c r="C6" s="7">
        <v>44284</v>
      </c>
      <c r="D6" s="7">
        <v>44284</v>
      </c>
      <c r="E6" s="8">
        <f t="shared" si="0"/>
        <v>1</v>
      </c>
      <c r="F6" s="4"/>
      <c r="G6" s="4"/>
      <c r="H6" s="4"/>
    </row>
    <row r="7" spans="1:8" s="1" customFormat="1" ht="20.45" customHeight="1" x14ac:dyDescent="0.25">
      <c r="A7" s="4"/>
      <c r="B7" s="9" t="s">
        <v>21</v>
      </c>
      <c r="C7" s="7">
        <v>44291</v>
      </c>
      <c r="D7" s="7">
        <v>44291</v>
      </c>
      <c r="E7" s="8" t="e">
        <f>_xlfn.DAYS(#REF!,#REF!)+1</f>
        <v>#REF!</v>
      </c>
      <c r="F7" s="4"/>
      <c r="G7" s="4"/>
      <c r="H7" s="4"/>
    </row>
    <row r="8" spans="1:8" s="1" customFormat="1" ht="20.45" customHeight="1" x14ac:dyDescent="0.25">
      <c r="A8" s="4"/>
      <c r="B8" s="9" t="s">
        <v>22</v>
      </c>
      <c r="C8" s="7">
        <v>44293</v>
      </c>
      <c r="D8" s="7">
        <v>44293</v>
      </c>
      <c r="E8" s="8" t="e">
        <f>_xlfn.DAYS(#REF!,#REF!)+1</f>
        <v>#REF!</v>
      </c>
      <c r="F8" s="4"/>
      <c r="G8" s="4"/>
      <c r="H8" s="4"/>
    </row>
    <row r="9" spans="1:8" s="1" customFormat="1" ht="20.45" customHeight="1" x14ac:dyDescent="0.25">
      <c r="A9" s="4"/>
      <c r="B9" s="9" t="s">
        <v>23</v>
      </c>
      <c r="C9" s="7">
        <v>44295</v>
      </c>
      <c r="D9" s="7">
        <v>44295</v>
      </c>
      <c r="E9" s="8">
        <f t="shared" ref="E9:E18" si="1">_xlfn.DAYS(D7,C7)+1</f>
        <v>1</v>
      </c>
      <c r="F9" s="4"/>
      <c r="G9" s="4"/>
      <c r="H9" s="4"/>
    </row>
    <row r="10" spans="1:8" s="1" customFormat="1" ht="20.45" customHeight="1" x14ac:dyDescent="0.25">
      <c r="A10" s="4"/>
      <c r="B10" s="9" t="s">
        <v>24</v>
      </c>
      <c r="C10" s="7">
        <v>44298</v>
      </c>
      <c r="D10" s="7">
        <v>44298</v>
      </c>
      <c r="E10" s="8">
        <f t="shared" si="1"/>
        <v>1</v>
      </c>
      <c r="F10" s="4"/>
      <c r="G10" s="4"/>
      <c r="H10" s="4"/>
    </row>
    <row r="11" spans="1:8" s="1" customFormat="1" ht="20.45" customHeight="1" x14ac:dyDescent="0.25">
      <c r="A11" s="4"/>
      <c r="B11" s="9" t="s">
        <v>25</v>
      </c>
      <c r="C11" s="7">
        <v>44300</v>
      </c>
      <c r="D11" s="7">
        <v>44300</v>
      </c>
      <c r="E11" s="8">
        <f t="shared" si="1"/>
        <v>1</v>
      </c>
      <c r="F11" s="4"/>
      <c r="G11" s="4"/>
      <c r="H11" s="4"/>
    </row>
    <row r="12" spans="1:8" s="1" customFormat="1" ht="20.45" customHeight="1" x14ac:dyDescent="0.25">
      <c r="A12" s="4"/>
      <c r="B12" s="9" t="s">
        <v>26</v>
      </c>
      <c r="C12" s="7">
        <v>44302</v>
      </c>
      <c r="D12" s="7">
        <v>44302</v>
      </c>
      <c r="E12" s="8">
        <f t="shared" si="1"/>
        <v>1</v>
      </c>
      <c r="F12" s="4"/>
      <c r="G12" s="4"/>
      <c r="H12" s="4"/>
    </row>
    <row r="13" spans="1:8" s="1" customFormat="1" ht="20.45" customHeight="1" x14ac:dyDescent="0.25">
      <c r="A13" s="4"/>
      <c r="B13" s="9" t="s">
        <v>27</v>
      </c>
      <c r="C13" s="7">
        <v>44305</v>
      </c>
      <c r="D13" s="7">
        <v>44305</v>
      </c>
      <c r="E13" s="8">
        <f t="shared" si="1"/>
        <v>1</v>
      </c>
      <c r="F13" s="4"/>
      <c r="G13" s="4"/>
      <c r="H13" s="4"/>
    </row>
    <row r="14" spans="1:8" s="1" customFormat="1" ht="20.45" customHeight="1" x14ac:dyDescent="0.25">
      <c r="A14" s="4"/>
      <c r="B14" s="9" t="s">
        <v>28</v>
      </c>
      <c r="C14" s="7">
        <v>44308</v>
      </c>
      <c r="D14" s="7">
        <v>44308</v>
      </c>
      <c r="E14" s="8">
        <f t="shared" si="1"/>
        <v>1</v>
      </c>
      <c r="F14" s="4"/>
      <c r="G14" s="4"/>
      <c r="H14" s="4"/>
    </row>
    <row r="15" spans="1:8" s="1" customFormat="1" ht="20.45" customHeight="1" x14ac:dyDescent="0.25">
      <c r="A15" s="4"/>
      <c r="B15" s="9" t="s">
        <v>29</v>
      </c>
      <c r="C15" s="7">
        <v>44309</v>
      </c>
      <c r="D15" s="7">
        <v>44309</v>
      </c>
      <c r="E15" s="8">
        <f t="shared" si="1"/>
        <v>1</v>
      </c>
      <c r="F15" s="4"/>
      <c r="G15" s="4"/>
      <c r="H15" s="4"/>
    </row>
    <row r="16" spans="1:8" s="1" customFormat="1" ht="20.45" customHeight="1" x14ac:dyDescent="0.25">
      <c r="A16" s="4"/>
      <c r="B16" s="9" t="s">
        <v>30</v>
      </c>
      <c r="C16" s="7">
        <v>44312</v>
      </c>
      <c r="D16" s="7">
        <v>44312</v>
      </c>
      <c r="E16" s="8">
        <f t="shared" si="1"/>
        <v>1</v>
      </c>
      <c r="F16" s="4"/>
      <c r="G16" s="4"/>
      <c r="H16" s="4"/>
    </row>
    <row r="17" spans="1:8" s="1" customFormat="1" ht="20.45" customHeight="1" x14ac:dyDescent="0.25">
      <c r="A17" s="4"/>
      <c r="B17" s="9" t="s">
        <v>31</v>
      </c>
      <c r="C17" s="7">
        <v>44314</v>
      </c>
      <c r="D17" s="7">
        <v>44314</v>
      </c>
      <c r="E17" s="8">
        <f t="shared" si="1"/>
        <v>1</v>
      </c>
      <c r="F17" s="4"/>
      <c r="G17" s="4"/>
      <c r="H17" s="4"/>
    </row>
    <row r="18" spans="1:8" s="1" customFormat="1" ht="20.45" customHeight="1" x14ac:dyDescent="0.25">
      <c r="A18" s="4"/>
      <c r="B18" s="9" t="s">
        <v>32</v>
      </c>
      <c r="C18" s="7">
        <v>44316</v>
      </c>
      <c r="D18" s="7">
        <v>44316</v>
      </c>
      <c r="E18" s="8">
        <f t="shared" si="1"/>
        <v>1</v>
      </c>
      <c r="F18" s="4"/>
      <c r="G18" s="4"/>
      <c r="H18" s="4"/>
    </row>
    <row r="19" spans="1:8" s="1" customFormat="1" ht="20.45" customHeight="1" x14ac:dyDescent="0.25">
      <c r="A19" s="4">
        <v>5</v>
      </c>
      <c r="B19" s="3" t="s">
        <v>33</v>
      </c>
      <c r="C19" s="7">
        <v>44285</v>
      </c>
      <c r="D19" s="7">
        <v>44327</v>
      </c>
      <c r="E19" s="8">
        <f>_xlfn.DAYS(D19,C19)+1</f>
        <v>43</v>
      </c>
      <c r="F19" s="4" t="s">
        <v>34</v>
      </c>
      <c r="G19" s="4" t="s">
        <v>35</v>
      </c>
      <c r="H19" s="4"/>
    </row>
    <row r="20" spans="1:8" s="1" customFormat="1" ht="20.45" customHeight="1" x14ac:dyDescent="0.25">
      <c r="A20" s="4"/>
      <c r="B20" s="9" t="s">
        <v>36</v>
      </c>
      <c r="C20" s="7">
        <f>C6+1</f>
        <v>44285</v>
      </c>
      <c r="D20" s="7">
        <f>C20+14</f>
        <v>44299</v>
      </c>
      <c r="E20" s="8">
        <f t="shared" si="0"/>
        <v>15</v>
      </c>
      <c r="F20" s="4"/>
      <c r="G20" s="4"/>
      <c r="H20" s="4"/>
    </row>
    <row r="21" spans="1:8" s="1" customFormat="1" ht="20.45" customHeight="1" x14ac:dyDescent="0.25">
      <c r="A21" s="4"/>
      <c r="B21" s="9" t="s">
        <v>37</v>
      </c>
      <c r="C21" s="7" t="e">
        <f>#REF!+1</f>
        <v>#REF!</v>
      </c>
      <c r="D21" s="7" t="e">
        <f t="shared" ref="D21:D32" si="2">C21+14</f>
        <v>#REF!</v>
      </c>
      <c r="E21" s="8" t="e">
        <f t="shared" si="0"/>
        <v>#REF!</v>
      </c>
      <c r="F21" s="4"/>
      <c r="G21" s="4"/>
      <c r="H21" s="4"/>
    </row>
    <row r="22" spans="1:8" s="1" customFormat="1" ht="20.45" customHeight="1" x14ac:dyDescent="0.25">
      <c r="A22" s="4"/>
      <c r="B22" s="9" t="s">
        <v>38</v>
      </c>
      <c r="C22" s="7">
        <v>44291</v>
      </c>
      <c r="D22" s="7">
        <f t="shared" si="2"/>
        <v>44305</v>
      </c>
      <c r="E22" s="8">
        <f t="shared" si="0"/>
        <v>15</v>
      </c>
      <c r="F22" s="4"/>
      <c r="G22" s="4"/>
      <c r="H22" s="4"/>
    </row>
    <row r="23" spans="1:8" s="1" customFormat="1" ht="20.45" customHeight="1" x14ac:dyDescent="0.25">
      <c r="A23" s="4"/>
      <c r="B23" s="9" t="s">
        <v>39</v>
      </c>
      <c r="C23" s="7">
        <f>C7+1</f>
        <v>44292</v>
      </c>
      <c r="D23" s="7">
        <f t="shared" si="2"/>
        <v>44306</v>
      </c>
      <c r="E23" s="8">
        <f t="shared" si="0"/>
        <v>15</v>
      </c>
      <c r="F23" s="4"/>
      <c r="G23" s="4"/>
      <c r="H23" s="4"/>
    </row>
    <row r="24" spans="1:8" s="1" customFormat="1" ht="20.45" customHeight="1" x14ac:dyDescent="0.25">
      <c r="A24" s="4"/>
      <c r="B24" s="9" t="s">
        <v>40</v>
      </c>
      <c r="C24" s="7">
        <f>C8+1</f>
        <v>44294</v>
      </c>
      <c r="D24" s="7">
        <f t="shared" si="2"/>
        <v>44308</v>
      </c>
      <c r="E24" s="8">
        <f t="shared" si="0"/>
        <v>15</v>
      </c>
      <c r="F24" s="4"/>
      <c r="G24" s="4"/>
      <c r="H24" s="4"/>
    </row>
    <row r="25" spans="1:8" s="1" customFormat="1" ht="20.45" customHeight="1" x14ac:dyDescent="0.25">
      <c r="A25" s="4"/>
      <c r="B25" s="9" t="s">
        <v>41</v>
      </c>
      <c r="C25" s="7">
        <v>44298</v>
      </c>
      <c r="D25" s="7">
        <f t="shared" si="2"/>
        <v>44312</v>
      </c>
      <c r="E25" s="8">
        <f t="shared" si="0"/>
        <v>15</v>
      </c>
      <c r="F25" s="4"/>
      <c r="G25" s="4"/>
      <c r="H25" s="4"/>
    </row>
    <row r="26" spans="1:8" s="1" customFormat="1" ht="20.45" customHeight="1" x14ac:dyDescent="0.25">
      <c r="A26" s="4"/>
      <c r="B26" s="9" t="s">
        <v>42</v>
      </c>
      <c r="C26" s="7">
        <f>C10+1</f>
        <v>44299</v>
      </c>
      <c r="D26" s="7">
        <f t="shared" si="2"/>
        <v>44313</v>
      </c>
      <c r="E26" s="8">
        <f t="shared" si="0"/>
        <v>15</v>
      </c>
      <c r="F26" s="4"/>
      <c r="G26" s="4"/>
      <c r="H26" s="4"/>
    </row>
    <row r="27" spans="1:8" s="1" customFormat="1" ht="20.45" customHeight="1" x14ac:dyDescent="0.25">
      <c r="A27" s="4"/>
      <c r="B27" s="9" t="s">
        <v>43</v>
      </c>
      <c r="C27" s="7">
        <f>C11+1</f>
        <v>44301</v>
      </c>
      <c r="D27" s="7">
        <f t="shared" si="2"/>
        <v>44315</v>
      </c>
      <c r="E27" s="8">
        <f t="shared" si="0"/>
        <v>15</v>
      </c>
      <c r="F27" s="4"/>
      <c r="G27" s="4"/>
      <c r="H27" s="4"/>
    </row>
    <row r="28" spans="1:8" s="1" customFormat="1" ht="20.45" customHeight="1" x14ac:dyDescent="0.25">
      <c r="A28" s="4"/>
      <c r="B28" s="9" t="s">
        <v>44</v>
      </c>
      <c r="C28" s="7">
        <v>44305</v>
      </c>
      <c r="D28" s="7">
        <f t="shared" si="2"/>
        <v>44319</v>
      </c>
      <c r="E28" s="8">
        <f t="shared" si="0"/>
        <v>15</v>
      </c>
      <c r="F28" s="4"/>
      <c r="G28" s="4"/>
      <c r="H28" s="4"/>
    </row>
    <row r="29" spans="1:8" s="1" customFormat="1" ht="20.45" customHeight="1" x14ac:dyDescent="0.25">
      <c r="A29" s="4"/>
      <c r="B29" s="9" t="s">
        <v>45</v>
      </c>
      <c r="C29" s="7">
        <f>C13+1</f>
        <v>44306</v>
      </c>
      <c r="D29" s="7">
        <f t="shared" si="2"/>
        <v>44320</v>
      </c>
      <c r="E29" s="8">
        <f t="shared" si="0"/>
        <v>15</v>
      </c>
      <c r="F29" s="4"/>
      <c r="G29" s="4"/>
      <c r="H29" s="4"/>
    </row>
    <row r="30" spans="1:8" s="1" customFormat="1" ht="20.45" customHeight="1" x14ac:dyDescent="0.25">
      <c r="A30" s="4"/>
      <c r="B30" s="9" t="s">
        <v>46</v>
      </c>
      <c r="C30" s="7">
        <f>C14+1</f>
        <v>44309</v>
      </c>
      <c r="D30" s="7">
        <f t="shared" si="2"/>
        <v>44323</v>
      </c>
      <c r="E30" s="8">
        <f t="shared" si="0"/>
        <v>15</v>
      </c>
      <c r="F30" s="4"/>
      <c r="G30" s="4"/>
      <c r="H30" s="4"/>
    </row>
    <row r="31" spans="1:8" s="1" customFormat="1" ht="20.45" customHeight="1" x14ac:dyDescent="0.25">
      <c r="A31" s="4"/>
      <c r="B31" s="9" t="s">
        <v>47</v>
      </c>
      <c r="C31" s="7">
        <v>44312</v>
      </c>
      <c r="D31" s="7">
        <f t="shared" si="2"/>
        <v>44326</v>
      </c>
      <c r="E31" s="8">
        <f t="shared" si="0"/>
        <v>15</v>
      </c>
      <c r="F31" s="4"/>
      <c r="G31" s="4"/>
      <c r="H31" s="4"/>
    </row>
    <row r="32" spans="1:8" s="1" customFormat="1" ht="20.45" customHeight="1" x14ac:dyDescent="0.25">
      <c r="A32" s="4"/>
      <c r="B32" s="9" t="s">
        <v>48</v>
      </c>
      <c r="C32" s="7">
        <f>C16+1</f>
        <v>44313</v>
      </c>
      <c r="D32" s="7">
        <f t="shared" si="2"/>
        <v>44327</v>
      </c>
      <c r="E32" s="8">
        <f t="shared" si="0"/>
        <v>15</v>
      </c>
      <c r="F32" s="4"/>
      <c r="G32" s="4"/>
      <c r="H32" s="4"/>
    </row>
    <row r="33" spans="1:8" s="1" customFormat="1" ht="20.45" customHeight="1" x14ac:dyDescent="0.25">
      <c r="A33" s="4">
        <v>6</v>
      </c>
      <c r="B33" s="3" t="s">
        <v>49</v>
      </c>
      <c r="C33" s="7">
        <v>44299</v>
      </c>
      <c r="D33" s="7">
        <v>44330</v>
      </c>
      <c r="E33" s="8">
        <f t="shared" si="0"/>
        <v>32</v>
      </c>
      <c r="F33" s="4" t="s">
        <v>34</v>
      </c>
      <c r="G33" s="4" t="s">
        <v>50</v>
      </c>
      <c r="H33" s="4"/>
    </row>
    <row r="34" spans="1:8" s="1" customFormat="1" ht="20.45" customHeight="1" x14ac:dyDescent="0.25">
      <c r="A34" s="4">
        <v>7</v>
      </c>
      <c r="B34" s="3" t="s">
        <v>51</v>
      </c>
      <c r="C34" s="7">
        <v>44333</v>
      </c>
      <c r="D34" s="7">
        <v>44337</v>
      </c>
      <c r="E34" s="8">
        <f t="shared" si="0"/>
        <v>5</v>
      </c>
      <c r="F34" s="4" t="s">
        <v>15</v>
      </c>
      <c r="G34" s="4" t="s">
        <v>52</v>
      </c>
      <c r="H34" s="4"/>
    </row>
    <row r="35" spans="1:8" s="1" customFormat="1" ht="20.45" customHeight="1" x14ac:dyDescent="0.25">
      <c r="A35" s="4">
        <v>8</v>
      </c>
      <c r="B35" s="3" t="s">
        <v>53</v>
      </c>
      <c r="C35" s="7">
        <v>44340</v>
      </c>
      <c r="D35" s="7">
        <v>44344</v>
      </c>
      <c r="E35" s="8">
        <f t="shared" si="0"/>
        <v>5</v>
      </c>
      <c r="F35" s="4" t="s">
        <v>54</v>
      </c>
      <c r="G35" s="4" t="s">
        <v>55</v>
      </c>
      <c r="H35" s="4"/>
    </row>
    <row r="36" spans="1:8" s="1" customFormat="1" ht="20.45" customHeight="1" x14ac:dyDescent="0.25">
      <c r="A36" s="4">
        <v>9</v>
      </c>
      <c r="B36" s="3" t="s">
        <v>56</v>
      </c>
      <c r="C36" s="7">
        <v>44347</v>
      </c>
      <c r="D36" s="7">
        <v>44347</v>
      </c>
      <c r="E36" s="8">
        <f t="shared" si="0"/>
        <v>1</v>
      </c>
      <c r="F36" s="4" t="s">
        <v>15</v>
      </c>
      <c r="G36" s="4" t="s">
        <v>57</v>
      </c>
      <c r="H36" s="4"/>
    </row>
    <row r="37" spans="1:8" s="1" customFormat="1" ht="20.45" customHeight="1" x14ac:dyDescent="0.25">
      <c r="A37" s="4">
        <v>10</v>
      </c>
      <c r="B37" s="3" t="s">
        <v>58</v>
      </c>
      <c r="C37" s="7">
        <v>44347</v>
      </c>
      <c r="D37" s="7">
        <v>44347</v>
      </c>
      <c r="E37" s="8">
        <f t="shared" si="0"/>
        <v>1</v>
      </c>
      <c r="F37" s="4" t="s">
        <v>15</v>
      </c>
      <c r="G37" s="4" t="s">
        <v>59</v>
      </c>
      <c r="H37" s="4"/>
    </row>
  </sheetData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4"/>
  <sheetViews>
    <sheetView tabSelected="1" view="pageBreakPreview" zoomScale="85" zoomScaleNormal="100" zoomScaleSheetLayoutView="85" workbookViewId="0">
      <selection activeCell="E11" sqref="E11"/>
    </sheetView>
  </sheetViews>
  <sheetFormatPr defaultColWidth="8.7109375" defaultRowHeight="15" x14ac:dyDescent="0.25"/>
  <cols>
    <col min="1" max="1" width="5" customWidth="1"/>
    <col min="2" max="2" width="6.85546875" customWidth="1"/>
    <col min="3" max="3" width="3.140625" style="57" bestFit="1" customWidth="1"/>
    <col min="4" max="4" width="41.28515625" customWidth="1"/>
    <col min="5" max="5" width="73.42578125" customWidth="1"/>
    <col min="6" max="6" width="11.42578125" hidden="1" customWidth="1"/>
    <col min="7" max="7" width="11.85546875" hidden="1" customWidth="1"/>
    <col min="8" max="8" width="47.28515625" customWidth="1"/>
    <col min="9" max="9" width="42" customWidth="1"/>
  </cols>
  <sheetData>
    <row r="1" spans="1:9" s="10" customFormat="1" ht="62.25" customHeight="1" x14ac:dyDescent="0.25">
      <c r="A1" s="117" t="s">
        <v>60</v>
      </c>
      <c r="B1" s="118"/>
      <c r="C1" s="118"/>
      <c r="D1" s="118"/>
      <c r="E1" s="118"/>
      <c r="F1" s="118"/>
      <c r="G1" s="118"/>
      <c r="H1" s="118"/>
      <c r="I1" s="118"/>
    </row>
    <row r="2" spans="1:9" s="10" customFormat="1" ht="32.25" customHeight="1" x14ac:dyDescent="0.25">
      <c r="A2" s="119" t="s">
        <v>131</v>
      </c>
      <c r="B2" s="119"/>
      <c r="C2" s="119"/>
      <c r="D2" s="119"/>
      <c r="E2" s="119"/>
      <c r="F2" s="119"/>
      <c r="G2" s="119"/>
      <c r="H2" s="119"/>
      <c r="I2" s="119"/>
    </row>
    <row r="3" spans="1:9" s="10" customFormat="1" ht="32.25" customHeight="1" x14ac:dyDescent="0.25">
      <c r="A3" s="119" t="s">
        <v>132</v>
      </c>
      <c r="B3" s="119"/>
      <c r="C3" s="119"/>
      <c r="D3" s="119"/>
      <c r="E3" s="119"/>
      <c r="F3" s="119"/>
      <c r="G3" s="119"/>
      <c r="H3" s="119"/>
      <c r="I3" s="119"/>
    </row>
    <row r="4" spans="1:9" s="2" customFormat="1" ht="30" x14ac:dyDescent="0.25">
      <c r="A4" s="116" t="s">
        <v>104</v>
      </c>
      <c r="B4" s="116"/>
      <c r="C4" s="14" t="s">
        <v>0</v>
      </c>
      <c r="D4" s="14" t="s">
        <v>1</v>
      </c>
      <c r="E4" s="14" t="s">
        <v>6</v>
      </c>
      <c r="F4" s="14" t="s">
        <v>61</v>
      </c>
      <c r="G4" s="14" t="s">
        <v>62</v>
      </c>
      <c r="H4" s="14" t="s">
        <v>72</v>
      </c>
      <c r="I4" s="14" t="s">
        <v>67</v>
      </c>
    </row>
    <row r="5" spans="1:9" s="2" customFormat="1" ht="46.15" customHeight="1" x14ac:dyDescent="0.25">
      <c r="A5" s="120" t="s">
        <v>97</v>
      </c>
      <c r="B5" s="15"/>
      <c r="C5" s="11">
        <v>1</v>
      </c>
      <c r="D5" s="48" t="s">
        <v>63</v>
      </c>
      <c r="E5" s="87" t="s">
        <v>66</v>
      </c>
      <c r="F5" s="37"/>
      <c r="G5" s="37"/>
      <c r="H5" s="12" t="s">
        <v>105</v>
      </c>
      <c r="I5" s="12"/>
    </row>
    <row r="6" spans="1:9" s="2" customFormat="1" ht="46.15" customHeight="1" x14ac:dyDescent="0.25">
      <c r="A6" s="120"/>
      <c r="B6" s="15"/>
      <c r="C6" s="11">
        <v>2</v>
      </c>
      <c r="D6" s="48" t="s">
        <v>68</v>
      </c>
      <c r="E6" s="87" t="s">
        <v>69</v>
      </c>
      <c r="F6" s="38"/>
      <c r="G6" s="38"/>
      <c r="H6" s="45" t="s">
        <v>73</v>
      </c>
      <c r="I6" s="13"/>
    </row>
    <row r="7" spans="1:9" s="1" customFormat="1" ht="45.75" customHeight="1" x14ac:dyDescent="0.25">
      <c r="A7" s="120"/>
      <c r="B7" s="16"/>
      <c r="C7" s="11">
        <v>3</v>
      </c>
      <c r="D7" s="48" t="s">
        <v>70</v>
      </c>
      <c r="E7" s="87" t="s">
        <v>71</v>
      </c>
      <c r="F7" s="37"/>
      <c r="G7" s="37"/>
      <c r="H7" s="12" t="s">
        <v>106</v>
      </c>
      <c r="I7" s="16"/>
    </row>
    <row r="8" spans="1:9" s="1" customFormat="1" ht="72" customHeight="1" x14ac:dyDescent="0.25">
      <c r="A8" s="121" t="s">
        <v>98</v>
      </c>
      <c r="B8" s="20"/>
      <c r="C8" s="21">
        <v>4</v>
      </c>
      <c r="D8" s="49" t="s">
        <v>11</v>
      </c>
      <c r="E8" s="88" t="s">
        <v>119</v>
      </c>
      <c r="F8" s="39"/>
      <c r="G8" s="39"/>
      <c r="H8" s="18" t="s">
        <v>107</v>
      </c>
      <c r="I8" s="20"/>
    </row>
    <row r="9" spans="1:9" s="1" customFormat="1" ht="46.15" customHeight="1" x14ac:dyDescent="0.25">
      <c r="A9" s="122"/>
      <c r="B9" s="20"/>
      <c r="C9" s="21">
        <v>5</v>
      </c>
      <c r="D9" s="49" t="s">
        <v>64</v>
      </c>
      <c r="E9" s="88" t="s">
        <v>74</v>
      </c>
      <c r="F9" s="39"/>
      <c r="G9" s="39"/>
      <c r="H9" s="46" t="s">
        <v>73</v>
      </c>
      <c r="I9" s="20"/>
    </row>
    <row r="10" spans="1:9" s="1" customFormat="1" ht="46.15" customHeight="1" x14ac:dyDescent="0.25">
      <c r="A10" s="122"/>
      <c r="B10" s="20"/>
      <c r="C10" s="21">
        <v>6</v>
      </c>
      <c r="D10" s="49" t="s">
        <v>75</v>
      </c>
      <c r="E10" s="88" t="s">
        <v>76</v>
      </c>
      <c r="F10" s="39"/>
      <c r="G10" s="39"/>
      <c r="H10" s="46" t="s">
        <v>73</v>
      </c>
      <c r="I10" s="20"/>
    </row>
    <row r="11" spans="1:9" s="1" customFormat="1" ht="46.15" customHeight="1" x14ac:dyDescent="0.25">
      <c r="A11" s="122"/>
      <c r="B11" s="20"/>
      <c r="C11" s="21">
        <v>7</v>
      </c>
      <c r="D11" s="49" t="s">
        <v>77</v>
      </c>
      <c r="E11" s="88" t="s">
        <v>78</v>
      </c>
      <c r="F11" s="39"/>
      <c r="G11" s="39"/>
      <c r="H11" s="18" t="s">
        <v>107</v>
      </c>
      <c r="I11" s="20"/>
    </row>
    <row r="12" spans="1:9" s="1" customFormat="1" ht="46.15" customHeight="1" x14ac:dyDescent="0.25">
      <c r="A12" s="122"/>
      <c r="B12" s="20"/>
      <c r="C12" s="21">
        <v>8</v>
      </c>
      <c r="D12" s="49" t="s">
        <v>79</v>
      </c>
      <c r="E12" s="88" t="s">
        <v>80</v>
      </c>
      <c r="F12" s="39"/>
      <c r="G12" s="39"/>
      <c r="H12" s="46" t="s">
        <v>73</v>
      </c>
      <c r="I12" s="20"/>
    </row>
    <row r="13" spans="1:9" s="1" customFormat="1" ht="46.15" customHeight="1" x14ac:dyDescent="0.25">
      <c r="A13" s="123"/>
      <c r="B13" s="20"/>
      <c r="C13" s="21">
        <v>9</v>
      </c>
      <c r="D13" s="49" t="s">
        <v>81</v>
      </c>
      <c r="E13" s="88" t="s">
        <v>82</v>
      </c>
      <c r="F13" s="39"/>
      <c r="G13" s="39"/>
      <c r="H13" s="46" t="s">
        <v>73</v>
      </c>
      <c r="I13" s="20"/>
    </row>
    <row r="14" spans="1:9" s="1" customFormat="1" ht="46.15" customHeight="1" x14ac:dyDescent="0.25">
      <c r="A14" s="124" t="s">
        <v>99</v>
      </c>
      <c r="B14" s="30"/>
      <c r="C14" s="31">
        <v>10</v>
      </c>
      <c r="D14" s="50" t="s">
        <v>83</v>
      </c>
      <c r="E14" s="89" t="s">
        <v>84</v>
      </c>
      <c r="F14" s="40"/>
      <c r="G14" s="40"/>
      <c r="H14" s="63" t="s">
        <v>85</v>
      </c>
      <c r="I14" s="30"/>
    </row>
    <row r="15" spans="1:9" s="1" customFormat="1" ht="46.15" customHeight="1" x14ac:dyDescent="0.25">
      <c r="A15" s="125"/>
      <c r="B15" s="64"/>
      <c r="C15" s="65">
        <v>11</v>
      </c>
      <c r="D15" s="66" t="s">
        <v>86</v>
      </c>
      <c r="E15" s="89" t="s">
        <v>87</v>
      </c>
      <c r="F15" s="40"/>
      <c r="G15" s="40"/>
      <c r="H15" s="32" t="s">
        <v>106</v>
      </c>
      <c r="I15" s="30"/>
    </row>
    <row r="16" spans="1:9" s="1" customFormat="1" ht="137.44999999999999" customHeight="1" x14ac:dyDescent="0.25">
      <c r="A16" s="126" t="s">
        <v>100</v>
      </c>
      <c r="B16" s="33"/>
      <c r="C16" s="34">
        <v>12</v>
      </c>
      <c r="D16" s="51" t="s">
        <v>89</v>
      </c>
      <c r="E16" s="90" t="s">
        <v>90</v>
      </c>
      <c r="F16" s="41"/>
      <c r="G16" s="41"/>
      <c r="H16" s="35" t="s">
        <v>108</v>
      </c>
      <c r="I16" s="33"/>
    </row>
    <row r="17" spans="1:9" s="1" customFormat="1" ht="46.15" customHeight="1" x14ac:dyDescent="0.25">
      <c r="A17" s="126"/>
      <c r="B17" s="33"/>
      <c r="C17" s="34">
        <v>13</v>
      </c>
      <c r="D17" s="51" t="s">
        <v>88</v>
      </c>
      <c r="E17" s="90" t="s">
        <v>91</v>
      </c>
      <c r="F17" s="41"/>
      <c r="G17" s="41"/>
      <c r="H17" s="74" t="s">
        <v>92</v>
      </c>
      <c r="I17" s="33"/>
    </row>
    <row r="18" spans="1:9" s="1" customFormat="1" ht="46.15" customHeight="1" x14ac:dyDescent="0.25">
      <c r="A18" s="127" t="s">
        <v>101</v>
      </c>
      <c r="B18" s="22"/>
      <c r="C18" s="86">
        <v>14</v>
      </c>
      <c r="D18" s="52" t="s">
        <v>93</v>
      </c>
      <c r="E18" s="91" t="s">
        <v>94</v>
      </c>
      <c r="F18" s="42"/>
      <c r="G18" s="42"/>
      <c r="H18" s="75" t="s">
        <v>73</v>
      </c>
      <c r="I18" s="22"/>
    </row>
    <row r="19" spans="1:9" s="1" customFormat="1" ht="46.15" customHeight="1" x14ac:dyDescent="0.25">
      <c r="A19" s="128"/>
      <c r="B19" s="22"/>
      <c r="C19" s="84">
        <v>15</v>
      </c>
      <c r="D19" s="52" t="s">
        <v>65</v>
      </c>
      <c r="E19" s="91" t="s">
        <v>118</v>
      </c>
      <c r="F19" s="42"/>
      <c r="G19" s="42"/>
      <c r="H19" s="75" t="s">
        <v>73</v>
      </c>
      <c r="I19" s="22"/>
    </row>
    <row r="20" spans="1:9" s="1" customFormat="1" ht="46.15" customHeight="1" x14ac:dyDescent="0.25">
      <c r="A20" s="58" t="s">
        <v>102</v>
      </c>
      <c r="B20" s="27"/>
      <c r="C20" s="55">
        <v>16</v>
      </c>
      <c r="D20" s="53" t="s">
        <v>49</v>
      </c>
      <c r="E20" s="92" t="s">
        <v>50</v>
      </c>
      <c r="F20" s="43"/>
      <c r="G20" s="43"/>
      <c r="H20" s="28" t="s">
        <v>109</v>
      </c>
      <c r="I20" s="27"/>
    </row>
    <row r="21" spans="1:9" s="1" customFormat="1" ht="46.15" customHeight="1" x14ac:dyDescent="0.25">
      <c r="A21" s="115" t="s">
        <v>103</v>
      </c>
      <c r="B21" s="25"/>
      <c r="C21" s="56">
        <v>17</v>
      </c>
      <c r="D21" s="54" t="s">
        <v>33</v>
      </c>
      <c r="E21" s="93" t="s">
        <v>35</v>
      </c>
      <c r="F21" s="44"/>
      <c r="G21" s="44"/>
      <c r="H21" s="76" t="s">
        <v>92</v>
      </c>
      <c r="I21" s="25"/>
    </row>
    <row r="22" spans="1:9" s="1" customFormat="1" ht="46.15" customHeight="1" x14ac:dyDescent="0.25">
      <c r="A22" s="115"/>
      <c r="B22" s="25"/>
      <c r="C22" s="56">
        <v>18</v>
      </c>
      <c r="D22" s="54" t="s">
        <v>51</v>
      </c>
      <c r="E22" s="93" t="s">
        <v>52</v>
      </c>
      <c r="F22" s="44"/>
      <c r="G22" s="44"/>
      <c r="H22" s="47" t="s">
        <v>73</v>
      </c>
      <c r="I22" s="25"/>
    </row>
    <row r="23" spans="1:9" s="1" customFormat="1" ht="46.15" customHeight="1" x14ac:dyDescent="0.25">
      <c r="A23" s="115"/>
      <c r="B23" s="25"/>
      <c r="C23" s="56">
        <v>19</v>
      </c>
      <c r="D23" s="54" t="s">
        <v>53</v>
      </c>
      <c r="E23" s="93" t="s">
        <v>55</v>
      </c>
      <c r="F23" s="44"/>
      <c r="G23" s="44"/>
      <c r="H23" s="77" t="s">
        <v>85</v>
      </c>
      <c r="I23" s="25"/>
    </row>
    <row r="24" spans="1:9" s="1" customFormat="1" ht="46.15" customHeight="1" x14ac:dyDescent="0.25">
      <c r="A24" s="95" t="s">
        <v>117</v>
      </c>
      <c r="B24" s="78"/>
      <c r="C24" s="79">
        <v>20</v>
      </c>
      <c r="D24" s="80" t="s">
        <v>95</v>
      </c>
      <c r="E24" s="94" t="s">
        <v>96</v>
      </c>
      <c r="F24" s="81"/>
      <c r="G24" s="81"/>
      <c r="H24" s="83" t="s">
        <v>73</v>
      </c>
      <c r="I24" s="78"/>
    </row>
  </sheetData>
  <mergeCells count="10">
    <mergeCell ref="A21:A23"/>
    <mergeCell ref="A4:B4"/>
    <mergeCell ref="A1:I1"/>
    <mergeCell ref="A2:I2"/>
    <mergeCell ref="A3:I3"/>
    <mergeCell ref="A5:A7"/>
    <mergeCell ref="A8:A13"/>
    <mergeCell ref="A14:A15"/>
    <mergeCell ref="A16:A17"/>
    <mergeCell ref="A18:A19"/>
  </mergeCells>
  <pageMargins left="0.511811024" right="0.511811024" top="0.78740157499999996" bottom="0.78740157499999996" header="0.31496062000000002" footer="0.31496062000000002"/>
  <pageSetup paperSize="9" scale="41" orientation="landscape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6A36E-D4DF-46B0-894A-68C4151A74F9}">
  <dimension ref="A1:O29"/>
  <sheetViews>
    <sheetView view="pageBreakPreview" zoomScale="85" zoomScaleNormal="100" zoomScaleSheetLayoutView="85" workbookViewId="0">
      <selection activeCell="G12" sqref="G12"/>
    </sheetView>
  </sheetViews>
  <sheetFormatPr defaultColWidth="8.7109375" defaultRowHeight="15" x14ac:dyDescent="0.25"/>
  <cols>
    <col min="1" max="1" width="5" customWidth="1"/>
    <col min="2" max="2" width="6.85546875" customWidth="1"/>
    <col min="3" max="3" width="3.140625" style="57" bestFit="1" customWidth="1"/>
    <col min="4" max="4" width="41.28515625" customWidth="1"/>
    <col min="5" max="12" width="13.42578125" customWidth="1"/>
    <col min="13" max="13" width="8.140625" hidden="1" customWidth="1"/>
    <col min="14" max="14" width="13.42578125" customWidth="1"/>
    <col min="15" max="15" width="52" customWidth="1"/>
  </cols>
  <sheetData>
    <row r="1" spans="1:15" s="10" customFormat="1" ht="56.25" customHeight="1" x14ac:dyDescent="0.25">
      <c r="A1" s="117" t="s">
        <v>110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</row>
    <row r="2" spans="1:15" s="10" customFormat="1" ht="34.5" customHeight="1" x14ac:dyDescent="0.25">
      <c r="A2" s="119" t="s">
        <v>131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</row>
    <row r="3" spans="1:15" s="10" customFormat="1" ht="33" customHeight="1" x14ac:dyDescent="0.25">
      <c r="A3" s="119" t="s">
        <v>132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</row>
    <row r="4" spans="1:15" s="2" customFormat="1" ht="11.25" customHeight="1" thickBot="1" x14ac:dyDescent="0.3">
      <c r="A4" s="96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8"/>
    </row>
    <row r="5" spans="1:15" s="2" customFormat="1" ht="24" customHeight="1" thickBot="1" x14ac:dyDescent="0.3">
      <c r="A5" s="138" t="s">
        <v>124</v>
      </c>
      <c r="B5" s="139"/>
      <c r="C5" s="139"/>
      <c r="D5" s="139"/>
      <c r="E5" s="140" cm="1">
        <f t="array" ref="E5">SUMPRODUCT((N9:N29="Concluído")*(N9:N29&lt;&gt;"Não se aplica"))/SUMPRODUCT((N9:N29&lt;&gt;"Não se aplica")*(N9:N29&lt;&gt;""))</f>
        <v>0.14285714285714285</v>
      </c>
      <c r="F5" s="141"/>
      <c r="G5" s="141"/>
      <c r="H5" s="141"/>
      <c r="I5" s="141"/>
      <c r="J5" s="141"/>
      <c r="K5" s="141"/>
      <c r="L5" s="141"/>
      <c r="M5" s="141"/>
      <c r="N5" s="142"/>
      <c r="O5" s="99" t="s">
        <v>123</v>
      </c>
    </row>
    <row r="6" spans="1:15" s="2" customFormat="1" ht="11.25" customHeight="1" x14ac:dyDescent="0.25">
      <c r="A6" s="100"/>
      <c r="B6" s="101"/>
      <c r="C6" s="101"/>
      <c r="D6" s="101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3"/>
    </row>
    <row r="7" spans="1:15" s="2" customFormat="1" ht="19.899999999999999" customHeight="1" x14ac:dyDescent="0.25">
      <c r="A7" s="134" t="s">
        <v>130</v>
      </c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6"/>
    </row>
    <row r="8" spans="1:15" s="2" customFormat="1" ht="43.15" customHeight="1" x14ac:dyDescent="0.25">
      <c r="A8" s="116" t="s">
        <v>104</v>
      </c>
      <c r="B8" s="116"/>
      <c r="C8" s="14" t="s">
        <v>0</v>
      </c>
      <c r="D8" s="14" t="s">
        <v>1</v>
      </c>
      <c r="E8" s="14" t="s">
        <v>61</v>
      </c>
      <c r="F8" s="14" t="s">
        <v>116</v>
      </c>
      <c r="G8" s="14" t="s">
        <v>111</v>
      </c>
      <c r="H8" s="14" t="s">
        <v>112</v>
      </c>
      <c r="I8" s="14" t="s">
        <v>113</v>
      </c>
      <c r="J8" s="14" t="s">
        <v>114</v>
      </c>
      <c r="K8" s="14" t="s">
        <v>62</v>
      </c>
      <c r="L8" s="14" t="s">
        <v>115</v>
      </c>
      <c r="M8" s="14" t="s">
        <v>4</v>
      </c>
      <c r="N8" s="14" t="s">
        <v>7</v>
      </c>
      <c r="O8" s="14" t="s">
        <v>72</v>
      </c>
    </row>
    <row r="9" spans="1:15" s="2" customFormat="1" ht="50.45" customHeight="1" x14ac:dyDescent="0.25">
      <c r="A9" s="120" t="s">
        <v>97</v>
      </c>
      <c r="B9" s="15"/>
      <c r="C9" s="11">
        <v>1</v>
      </c>
      <c r="D9" s="48" t="s">
        <v>63</v>
      </c>
      <c r="E9" s="59"/>
      <c r="F9" s="60"/>
      <c r="G9" s="37"/>
      <c r="H9" s="37"/>
      <c r="I9" s="37"/>
      <c r="J9" s="106"/>
      <c r="K9" s="62"/>
      <c r="L9" s="61"/>
      <c r="M9" s="12"/>
      <c r="N9" s="12" t="s">
        <v>122</v>
      </c>
      <c r="O9" s="12" t="s">
        <v>105</v>
      </c>
    </row>
    <row r="10" spans="1:15" s="2" customFormat="1" ht="50.45" customHeight="1" x14ac:dyDescent="0.25">
      <c r="A10" s="120"/>
      <c r="B10" s="15"/>
      <c r="C10" s="11">
        <v>2</v>
      </c>
      <c r="D10" s="48" t="s">
        <v>68</v>
      </c>
      <c r="E10" s="59"/>
      <c r="F10" s="60"/>
      <c r="G10" s="37"/>
      <c r="H10" s="37"/>
      <c r="I10" s="37"/>
      <c r="J10" s="106"/>
      <c r="K10" s="62"/>
      <c r="L10" s="61"/>
      <c r="M10" s="12"/>
      <c r="N10" s="12" t="s">
        <v>122</v>
      </c>
      <c r="O10" s="45" t="s">
        <v>73</v>
      </c>
    </row>
    <row r="11" spans="1:15" s="1" customFormat="1" ht="50.45" customHeight="1" x14ac:dyDescent="0.25">
      <c r="A11" s="120"/>
      <c r="B11" s="16"/>
      <c r="C11" s="11">
        <v>3</v>
      </c>
      <c r="D11" s="48" t="s">
        <v>70</v>
      </c>
      <c r="E11" s="59"/>
      <c r="F11" s="60"/>
      <c r="G11" s="37"/>
      <c r="H11" s="37"/>
      <c r="I11" s="37"/>
      <c r="J11" s="106"/>
      <c r="K11" s="62"/>
      <c r="L11" s="61"/>
      <c r="M11" s="17"/>
      <c r="N11" s="17" t="s">
        <v>122</v>
      </c>
      <c r="O11" s="12" t="s">
        <v>106</v>
      </c>
    </row>
    <row r="12" spans="1:15" s="1" customFormat="1" ht="50.45" customHeight="1" x14ac:dyDescent="0.25">
      <c r="A12" s="121" t="s">
        <v>98</v>
      </c>
      <c r="B12" s="20"/>
      <c r="C12" s="21">
        <v>4</v>
      </c>
      <c r="D12" s="49" t="s">
        <v>11</v>
      </c>
      <c r="E12" s="59"/>
      <c r="F12" s="60"/>
      <c r="G12" s="113"/>
      <c r="H12" s="113"/>
      <c r="I12" s="39"/>
      <c r="J12" s="104"/>
      <c r="K12" s="62"/>
      <c r="L12" s="61"/>
      <c r="M12" s="19"/>
      <c r="N12" s="17" t="s">
        <v>120</v>
      </c>
      <c r="O12" s="18" t="s">
        <v>107</v>
      </c>
    </row>
    <row r="13" spans="1:15" s="1" customFormat="1" ht="50.45" customHeight="1" x14ac:dyDescent="0.25">
      <c r="A13" s="122"/>
      <c r="B13" s="20"/>
      <c r="C13" s="21">
        <v>5</v>
      </c>
      <c r="D13" s="49" t="s">
        <v>64</v>
      </c>
      <c r="E13" s="59"/>
      <c r="F13" s="60"/>
      <c r="G13" s="39"/>
      <c r="H13" s="39"/>
      <c r="I13" s="39"/>
      <c r="J13" s="107"/>
      <c r="K13" s="62"/>
      <c r="L13" s="61"/>
      <c r="M13" s="19"/>
      <c r="N13" s="17" t="s">
        <v>120</v>
      </c>
      <c r="O13" s="46" t="s">
        <v>73</v>
      </c>
    </row>
    <row r="14" spans="1:15" s="1" customFormat="1" ht="50.45" customHeight="1" x14ac:dyDescent="0.25">
      <c r="A14" s="122"/>
      <c r="B14" s="20"/>
      <c r="C14" s="21">
        <v>6</v>
      </c>
      <c r="D14" s="49" t="s">
        <v>75</v>
      </c>
      <c r="E14" s="59"/>
      <c r="F14" s="60"/>
      <c r="G14" s="39"/>
      <c r="H14" s="39"/>
      <c r="I14" s="39"/>
      <c r="J14" s="107"/>
      <c r="K14" s="62"/>
      <c r="L14" s="61"/>
      <c r="M14" s="19"/>
      <c r="N14" s="17" t="s">
        <v>120</v>
      </c>
      <c r="O14" s="46" t="s">
        <v>73</v>
      </c>
    </row>
    <row r="15" spans="1:15" s="1" customFormat="1" ht="50.45" customHeight="1" x14ac:dyDescent="0.25">
      <c r="A15" s="122"/>
      <c r="B15" s="20"/>
      <c r="C15" s="21">
        <v>7</v>
      </c>
      <c r="D15" s="49" t="s">
        <v>77</v>
      </c>
      <c r="E15" s="59"/>
      <c r="F15" s="60"/>
      <c r="G15" s="113"/>
      <c r="H15" s="39"/>
      <c r="I15" s="39"/>
      <c r="J15" s="104"/>
      <c r="K15" s="62"/>
      <c r="L15" s="61"/>
      <c r="M15" s="19"/>
      <c r="N15" s="17" t="s">
        <v>120</v>
      </c>
      <c r="O15" s="18" t="s">
        <v>107</v>
      </c>
    </row>
    <row r="16" spans="1:15" s="1" customFormat="1" ht="50.45" customHeight="1" x14ac:dyDescent="0.25">
      <c r="A16" s="121"/>
      <c r="B16" s="20"/>
      <c r="C16" s="21">
        <v>8</v>
      </c>
      <c r="D16" s="49" t="s">
        <v>79</v>
      </c>
      <c r="E16" s="59"/>
      <c r="F16" s="60"/>
      <c r="G16" s="39"/>
      <c r="H16" s="39"/>
      <c r="I16" s="39"/>
      <c r="J16" s="107"/>
      <c r="K16" s="62"/>
      <c r="L16" s="61"/>
      <c r="M16" s="19"/>
      <c r="N16" s="17" t="s">
        <v>120</v>
      </c>
      <c r="O16" s="46" t="s">
        <v>73</v>
      </c>
    </row>
    <row r="17" spans="1:15" s="1" customFormat="1" ht="50.45" customHeight="1" x14ac:dyDescent="0.25">
      <c r="A17" s="123"/>
      <c r="B17" s="20"/>
      <c r="C17" s="21">
        <v>9</v>
      </c>
      <c r="D17" s="49" t="s">
        <v>81</v>
      </c>
      <c r="E17" s="59"/>
      <c r="F17" s="60"/>
      <c r="G17" s="39"/>
      <c r="H17" s="39"/>
      <c r="I17" s="39"/>
      <c r="J17" s="107"/>
      <c r="K17" s="62"/>
      <c r="L17" s="61"/>
      <c r="M17" s="19"/>
      <c r="N17" s="17" t="s">
        <v>120</v>
      </c>
      <c r="O17" s="46" t="s">
        <v>73</v>
      </c>
    </row>
    <row r="18" spans="1:15" s="1" customFormat="1" ht="50.45" customHeight="1" x14ac:dyDescent="0.25">
      <c r="A18" s="124" t="s">
        <v>99</v>
      </c>
      <c r="B18" s="30"/>
      <c r="C18" s="31">
        <v>10</v>
      </c>
      <c r="D18" s="50" t="s">
        <v>83</v>
      </c>
      <c r="E18" s="59"/>
      <c r="F18" s="60"/>
      <c r="G18" s="40"/>
      <c r="H18" s="40"/>
      <c r="I18" s="40"/>
      <c r="J18" s="108"/>
      <c r="K18" s="62"/>
      <c r="L18" s="61"/>
      <c r="M18" s="19"/>
      <c r="N18" s="17" t="s">
        <v>120</v>
      </c>
      <c r="O18" s="63" t="s">
        <v>85</v>
      </c>
    </row>
    <row r="19" spans="1:15" s="1" customFormat="1" ht="50.45" customHeight="1" x14ac:dyDescent="0.25">
      <c r="A19" s="137"/>
      <c r="B19" s="64"/>
      <c r="C19" s="65">
        <v>11</v>
      </c>
      <c r="D19" s="66" t="s">
        <v>86</v>
      </c>
      <c r="E19" s="67"/>
      <c r="F19" s="68"/>
      <c r="G19" s="114"/>
      <c r="H19" s="69"/>
      <c r="I19" s="69"/>
      <c r="J19" s="69"/>
      <c r="K19" s="70"/>
      <c r="L19" s="71"/>
      <c r="M19" s="72"/>
      <c r="N19" s="17" t="s">
        <v>120</v>
      </c>
      <c r="O19" s="73" t="s">
        <v>106</v>
      </c>
    </row>
    <row r="20" spans="1:15" s="1" customFormat="1" ht="50.45" customHeight="1" x14ac:dyDescent="0.25">
      <c r="A20" s="129" t="s">
        <v>100</v>
      </c>
      <c r="B20" s="33"/>
      <c r="C20" s="34">
        <v>12</v>
      </c>
      <c r="D20" s="51" t="s">
        <v>89</v>
      </c>
      <c r="E20" s="67"/>
      <c r="F20" s="68"/>
      <c r="G20" s="41"/>
      <c r="H20" s="41"/>
      <c r="I20" s="41"/>
      <c r="J20" s="109"/>
      <c r="K20" s="70"/>
      <c r="L20" s="71"/>
      <c r="M20" s="36"/>
      <c r="N20" s="17" t="s">
        <v>120</v>
      </c>
      <c r="O20" s="35" t="s">
        <v>108</v>
      </c>
    </row>
    <row r="21" spans="1:15" s="1" customFormat="1" ht="50.45" customHeight="1" x14ac:dyDescent="0.25">
      <c r="A21" s="130"/>
      <c r="B21" s="33"/>
      <c r="C21" s="34">
        <v>13</v>
      </c>
      <c r="D21" s="51" t="s">
        <v>88</v>
      </c>
      <c r="E21" s="67"/>
      <c r="F21" s="68"/>
      <c r="G21" s="41"/>
      <c r="H21" s="41"/>
      <c r="I21" s="41"/>
      <c r="J21" s="109"/>
      <c r="K21" s="70"/>
      <c r="L21" s="71"/>
      <c r="M21" s="36"/>
      <c r="N21" s="17" t="s">
        <v>120</v>
      </c>
      <c r="O21" s="74" t="s">
        <v>92</v>
      </c>
    </row>
    <row r="22" spans="1:15" s="1" customFormat="1" ht="50.45" customHeight="1" x14ac:dyDescent="0.25">
      <c r="A22" s="127" t="s">
        <v>101</v>
      </c>
      <c r="B22" s="143"/>
      <c r="C22" s="23">
        <v>14</v>
      </c>
      <c r="D22" s="52" t="s">
        <v>127</v>
      </c>
      <c r="E22" s="67"/>
      <c r="F22" s="68"/>
      <c r="G22" s="110"/>
      <c r="H22" s="42"/>
      <c r="I22" s="42"/>
      <c r="J22" s="42"/>
      <c r="K22" s="70"/>
      <c r="L22" s="71"/>
      <c r="M22" s="36"/>
      <c r="N22" s="17" t="s">
        <v>120</v>
      </c>
      <c r="O22" s="105" t="s">
        <v>129</v>
      </c>
    </row>
    <row r="23" spans="1:15" s="1" customFormat="1" ht="50.45" customHeight="1" x14ac:dyDescent="0.25">
      <c r="A23" s="145"/>
      <c r="B23" s="144"/>
      <c r="C23" s="23">
        <v>15</v>
      </c>
      <c r="D23" s="52" t="s">
        <v>128</v>
      </c>
      <c r="E23" s="67"/>
      <c r="F23" s="68"/>
      <c r="G23" s="42"/>
      <c r="H23" s="42"/>
      <c r="I23" s="42"/>
      <c r="J23" s="111"/>
      <c r="K23" s="70"/>
      <c r="L23" s="71"/>
      <c r="M23" s="24"/>
      <c r="N23" s="17" t="s">
        <v>120</v>
      </c>
      <c r="O23" s="75" t="s">
        <v>73</v>
      </c>
    </row>
    <row r="24" spans="1:15" s="1" customFormat="1" ht="50.45" customHeight="1" x14ac:dyDescent="0.25">
      <c r="A24" s="128"/>
      <c r="B24" s="22"/>
      <c r="C24" s="23">
        <v>16</v>
      </c>
      <c r="D24" s="52" t="s">
        <v>65</v>
      </c>
      <c r="E24" s="67"/>
      <c r="F24" s="68"/>
      <c r="G24" s="42"/>
      <c r="H24" s="42"/>
      <c r="I24" s="42"/>
      <c r="J24" s="111"/>
      <c r="K24" s="70"/>
      <c r="L24" s="71"/>
      <c r="M24" s="24"/>
      <c r="N24" s="17" t="s">
        <v>120</v>
      </c>
      <c r="O24" s="75" t="s">
        <v>73</v>
      </c>
    </row>
    <row r="25" spans="1:15" s="1" customFormat="1" ht="50.45" customHeight="1" x14ac:dyDescent="0.25">
      <c r="A25" s="85" t="s">
        <v>102</v>
      </c>
      <c r="B25" s="27"/>
      <c r="C25" s="55">
        <v>16</v>
      </c>
      <c r="D25" s="53" t="s">
        <v>49</v>
      </c>
      <c r="E25" s="67"/>
      <c r="F25" s="68"/>
      <c r="G25" s="43"/>
      <c r="H25" s="43"/>
      <c r="I25" s="43"/>
      <c r="J25" s="43"/>
      <c r="K25" s="70"/>
      <c r="L25" s="71" t="s">
        <v>126</v>
      </c>
      <c r="M25" s="29">
        <f>_xlfn.DAYS(K25,E25)+1</f>
        <v>1</v>
      </c>
      <c r="N25" s="17" t="s">
        <v>120</v>
      </c>
      <c r="O25" s="28" t="s">
        <v>109</v>
      </c>
    </row>
    <row r="26" spans="1:15" s="1" customFormat="1" ht="50.45" customHeight="1" x14ac:dyDescent="0.25">
      <c r="A26" s="131" t="s">
        <v>103</v>
      </c>
      <c r="B26" s="25"/>
      <c r="C26" s="56">
        <v>17</v>
      </c>
      <c r="D26" s="54" t="s">
        <v>33</v>
      </c>
      <c r="E26" s="67"/>
      <c r="F26" s="68"/>
      <c r="G26" s="44"/>
      <c r="H26" s="44"/>
      <c r="I26" s="44"/>
      <c r="J26" s="112"/>
      <c r="K26" s="70"/>
      <c r="L26" s="71"/>
      <c r="M26" s="26">
        <f>_xlfn.DAYS(K26,E26)+1</f>
        <v>1</v>
      </c>
      <c r="N26" s="17" t="s">
        <v>120</v>
      </c>
      <c r="O26" s="76" t="s">
        <v>92</v>
      </c>
    </row>
    <row r="27" spans="1:15" s="1" customFormat="1" ht="50.45" customHeight="1" x14ac:dyDescent="0.25">
      <c r="A27" s="132"/>
      <c r="B27" s="25"/>
      <c r="C27" s="56">
        <v>18</v>
      </c>
      <c r="D27" s="54" t="s">
        <v>51</v>
      </c>
      <c r="E27" s="67"/>
      <c r="F27" s="68"/>
      <c r="G27" s="44"/>
      <c r="H27" s="44"/>
      <c r="I27" s="44"/>
      <c r="J27" s="44"/>
      <c r="K27" s="70"/>
      <c r="L27" s="71"/>
      <c r="M27" s="26">
        <f>_xlfn.DAYS(K27,E27)+1</f>
        <v>1</v>
      </c>
      <c r="N27" s="17" t="s">
        <v>120</v>
      </c>
      <c r="O27" s="47" t="s">
        <v>73</v>
      </c>
    </row>
    <row r="28" spans="1:15" s="1" customFormat="1" ht="50.45" customHeight="1" x14ac:dyDescent="0.25">
      <c r="A28" s="133"/>
      <c r="B28" s="25"/>
      <c r="C28" s="56">
        <v>19</v>
      </c>
      <c r="D28" s="54" t="s">
        <v>53</v>
      </c>
      <c r="E28" s="67"/>
      <c r="F28" s="68"/>
      <c r="G28" s="44"/>
      <c r="H28" s="44"/>
      <c r="I28" s="44"/>
      <c r="J28" s="44"/>
      <c r="K28" s="70"/>
      <c r="L28" s="71"/>
      <c r="M28" s="26">
        <f>_xlfn.DAYS(K28,E28)+1</f>
        <v>1</v>
      </c>
      <c r="N28" s="17" t="s">
        <v>120</v>
      </c>
      <c r="O28" s="77" t="s">
        <v>85</v>
      </c>
    </row>
    <row r="29" spans="1:15" s="1" customFormat="1" ht="50.45" customHeight="1" x14ac:dyDescent="0.25">
      <c r="A29" s="95" t="s">
        <v>117</v>
      </c>
      <c r="B29" s="78"/>
      <c r="C29" s="79">
        <v>20</v>
      </c>
      <c r="D29" s="80" t="s">
        <v>95</v>
      </c>
      <c r="E29" s="67"/>
      <c r="F29" s="68"/>
      <c r="G29" s="81"/>
      <c r="H29" s="81"/>
      <c r="I29" s="81"/>
      <c r="J29" s="81"/>
      <c r="K29" s="70"/>
      <c r="L29" s="71"/>
      <c r="M29" s="82">
        <f>_xlfn.DAYS(K29,E29)+1</f>
        <v>1</v>
      </c>
      <c r="N29" s="17" t="s">
        <v>120</v>
      </c>
      <c r="O29" s="83" t="s">
        <v>73</v>
      </c>
    </row>
  </sheetData>
  <mergeCells count="14">
    <mergeCell ref="A20:A21"/>
    <mergeCell ref="A26:A28"/>
    <mergeCell ref="A1:O1"/>
    <mergeCell ref="A7:O7"/>
    <mergeCell ref="A12:A17"/>
    <mergeCell ref="A18:A19"/>
    <mergeCell ref="A9:A11"/>
    <mergeCell ref="A5:D5"/>
    <mergeCell ref="E5:N5"/>
    <mergeCell ref="A8:B8"/>
    <mergeCell ref="A3:O3"/>
    <mergeCell ref="A2:O2"/>
    <mergeCell ref="B22:B23"/>
    <mergeCell ref="A22:A24"/>
  </mergeCells>
  <conditionalFormatting sqref="E5:N6">
    <cfRule type="dataBar" priority="1">
      <dataBar>
        <cfvo type="num" val="0"/>
        <cfvo type="num" val="1"/>
        <color theme="4" tint="-0.249977111117893"/>
      </dataBar>
      <extLst>
        <ext xmlns:x14="http://schemas.microsoft.com/office/spreadsheetml/2009/9/main" uri="{B025F937-C7B1-47D3-B67F-A62EFF666E3E}">
          <x14:id>{691DC0EB-20DF-436D-9877-2F06E9C4E908}</x14:id>
        </ext>
      </extLst>
    </cfRule>
  </conditionalFormatting>
  <conditionalFormatting sqref="N9:N29">
    <cfRule type="containsText" dxfId="2" priority="4" operator="containsText" text="Concluído">
      <formula>NOT(ISERROR(SEARCH("Concluído",N9)))</formula>
    </cfRule>
    <cfRule type="containsText" dxfId="1" priority="5" operator="containsText" text="Em andamento">
      <formula>NOT(ISERROR(SEARCH("Em andamento",N9)))</formula>
    </cfRule>
    <cfRule type="containsText" dxfId="0" priority="6" operator="containsText" text="Não iniciado">
      <formula>NOT(ISERROR(SEARCH("Não iniciado",N9)))</formula>
    </cfRule>
  </conditionalFormatting>
  <pageMargins left="0.511811024" right="0.511811024" top="0.78740157499999996" bottom="0.78740157499999996" header="0.31496062000000002" footer="0.31496062000000002"/>
  <pageSetup paperSize="9" scale="38" orientation="landscape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1DC0EB-20DF-436D-9877-2F06E9C4E908}">
            <x14:dataBar minLength="0" maxLength="100" border="1" negativeBarBorderColorSameAsPositive="0">
              <x14:cfvo type="num">
                <xm:f>0</xm:f>
              </x14:cfvo>
              <x14:cfvo type="num">
                <xm:f>1</xm:f>
              </x14:cfvo>
              <x14:borderColor theme="1"/>
              <x14:negativeFillColor rgb="FFFF0000"/>
              <x14:negativeBorderColor rgb="FFFF0000"/>
              <x14:axisColor rgb="FF000000"/>
            </x14:dataBar>
          </x14:cfRule>
          <xm:sqref>E5:N6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C6A9F4D-C677-4D2F-9504-92184AE8A87A}">
          <x14:formula1>
            <xm:f>Listas!$A$2:$A$5</xm:f>
          </x14:formula1>
          <xm:sqref>N9:N29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59CEAE-0790-4D28-A5C0-88F77472760E}">
  <dimension ref="A1:A5"/>
  <sheetViews>
    <sheetView workbookViewId="0">
      <selection activeCell="H8" sqref="H8"/>
    </sheetView>
  </sheetViews>
  <sheetFormatPr defaultRowHeight="15" x14ac:dyDescent="0.25"/>
  <cols>
    <col min="1" max="1" width="18.42578125" customWidth="1"/>
  </cols>
  <sheetData>
    <row r="1" spans="1:1" x14ac:dyDescent="0.25">
      <c r="A1" s="57" t="s">
        <v>7</v>
      </c>
    </row>
    <row r="2" spans="1:1" x14ac:dyDescent="0.25">
      <c r="A2" t="s">
        <v>120</v>
      </c>
    </row>
    <row r="3" spans="1:1" x14ac:dyDescent="0.25">
      <c r="A3" t="s">
        <v>121</v>
      </c>
    </row>
    <row r="4" spans="1:1" x14ac:dyDescent="0.25">
      <c r="A4" t="s">
        <v>122</v>
      </c>
    </row>
    <row r="5" spans="1:1" x14ac:dyDescent="0.25">
      <c r="A5" t="s">
        <v>125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ffbdee-7441-47b1-8d93-28951729e4c5">
      <Terms xmlns="http://schemas.microsoft.com/office/infopath/2007/PartnerControls"/>
    </lcf76f155ced4ddcb4097134ff3c332f>
    <TaxCatchAll xmlns="d7a57d01-9122-4b39-ba4e-48ffde5c076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8297F462163CC4BA57ED258C00CAE61" ma:contentTypeVersion="17" ma:contentTypeDescription="Crie um novo documento." ma:contentTypeScope="" ma:versionID="43a05380f3d0448371cf605bbfc98210">
  <xsd:schema xmlns:xsd="http://www.w3.org/2001/XMLSchema" xmlns:xs="http://www.w3.org/2001/XMLSchema" xmlns:p="http://schemas.microsoft.com/office/2006/metadata/properties" xmlns:ns2="07ffbdee-7441-47b1-8d93-28951729e4c5" xmlns:ns3="d7a57d01-9122-4b39-ba4e-48ffde5c0765" targetNamespace="http://schemas.microsoft.com/office/2006/metadata/properties" ma:root="true" ma:fieldsID="5dc74ba838484f4b7133b454abd42fa3" ns2:_="" ns3:_="">
    <xsd:import namespace="07ffbdee-7441-47b1-8d93-28951729e4c5"/>
    <xsd:import namespace="d7a57d01-9122-4b39-ba4e-48ffde5c0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ffbdee-7441-47b1-8d93-28951729e4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db9122e-baa1-448c-81ae-1a7a81f6ca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a57d01-9122-4b39-ba4e-48ffde5c076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3b316e-7238-43f4-a4fc-a2935a8e129d}" ma:internalName="TaxCatchAll" ma:showField="CatchAllData" ma:web="d7a57d01-9122-4b39-ba4e-48ffde5c0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53B35E-58B7-4617-8086-1CA6A0F68A6D}">
  <ds:schemaRefs>
    <ds:schemaRef ds:uri="http://schemas.microsoft.com/office/2006/metadata/properties"/>
    <ds:schemaRef ds:uri="http://schemas.microsoft.com/office/infopath/2007/PartnerControls"/>
    <ds:schemaRef ds:uri="07ffbdee-7441-47b1-8d93-28951729e4c5"/>
    <ds:schemaRef ds:uri="d7a57d01-9122-4b39-ba4e-48ffde5c0765"/>
  </ds:schemaRefs>
</ds:datastoreItem>
</file>

<file path=customXml/itemProps2.xml><?xml version="1.0" encoding="utf-8"?>
<ds:datastoreItem xmlns:ds="http://schemas.openxmlformats.org/officeDocument/2006/customXml" ds:itemID="{35319243-A722-465F-8E38-423FC83421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ffbdee-7441-47b1-8d93-28951729e4c5"/>
    <ds:schemaRef ds:uri="d7a57d01-9122-4b39-ba4e-48ffde5c0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5F3C129-0BEC-4F43-B62E-51CA0C3E8B5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511aacd-8b6e-4fe1-8773-9724e26e88a3}" enabled="0" method="" siteId="{d511aacd-8b6e-4fe1-8773-9724e26e88a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Cronograma 1</vt:lpstr>
      <vt:lpstr>Planejamento</vt:lpstr>
      <vt:lpstr>Cronograma - proposta</vt:lpstr>
      <vt:lpstr>Listas</vt:lpstr>
      <vt:lpstr>'Cronograma - proposta'!Area_de_impressao</vt:lpstr>
      <vt:lpstr>Planejamento!Area_de_impressao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</dc:creator>
  <cp:keywords/>
  <dc:description/>
  <cp:lastModifiedBy>Eriadny de Jesus Sena Reis</cp:lastModifiedBy>
  <cp:revision/>
  <cp:lastPrinted>2024-05-14T19:07:45Z</cp:lastPrinted>
  <dcterms:created xsi:type="dcterms:W3CDTF">2021-02-22T22:14:00Z</dcterms:created>
  <dcterms:modified xsi:type="dcterms:W3CDTF">2024-05-27T18:44:46Z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0x01010098297F462163CC4BA57ED258C00CAE61</vt:lpwstr>
  </property>
  <property fmtid="{D5CDD505-2E9C-101B-9397-08002B2CF9AE}" pid="3" name="MediaServiceImageTags">
    <vt:lpwstr/>
  </property>
</Properties>
</file>